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G:\RAČUNOVODSTVO\Završni račun\2024\"/>
    </mc:Choice>
  </mc:AlternateContent>
  <xr:revisionPtr revIDLastSave="0" documentId="13_ncr:1_{A3756C01-05BC-47C4-98FE-92667798C8E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F306" i="9"/>
  <c r="H305" i="9"/>
  <c r="G305" i="9"/>
  <c r="F305" i="9"/>
  <c r="E305" i="9"/>
  <c r="B305" i="9" s="1"/>
  <c r="H304" i="9"/>
  <c r="E304" i="9" s="1"/>
  <c r="G304" i="9"/>
  <c r="F304" i="9"/>
  <c r="H303" i="9"/>
  <c r="G303" i="9"/>
  <c r="F303" i="9"/>
  <c r="H302" i="9"/>
  <c r="G302" i="9"/>
  <c r="F302" i="9"/>
  <c r="H301" i="9"/>
  <c r="E301" i="9" s="1"/>
  <c r="B301" i="9" s="1"/>
  <c r="G301" i="9"/>
  <c r="F301" i="9"/>
  <c r="H300" i="9"/>
  <c r="E300" i="9" s="1"/>
  <c r="G300" i="9"/>
  <c r="F300" i="9"/>
  <c r="H299" i="9"/>
  <c r="G299" i="9"/>
  <c r="F299" i="9"/>
  <c r="H298" i="9"/>
  <c r="G298" i="9"/>
  <c r="F298" i="9"/>
  <c r="H297" i="9"/>
  <c r="E297" i="9" s="1"/>
  <c r="B297" i="9" s="1"/>
  <c r="G297" i="9"/>
  <c r="F297" i="9"/>
  <c r="H296" i="9"/>
  <c r="G296" i="9"/>
  <c r="F296" i="9"/>
  <c r="H295" i="9"/>
  <c r="G295" i="9"/>
  <c r="F295" i="9"/>
  <c r="H294" i="9"/>
  <c r="G294" i="9"/>
  <c r="F294" i="9"/>
  <c r="H293" i="9"/>
  <c r="E293" i="9" s="1"/>
  <c r="B293" i="9" s="1"/>
  <c r="G293" i="9"/>
  <c r="F293" i="9"/>
  <c r="H292" i="9"/>
  <c r="E292" i="9" s="1"/>
  <c r="G292" i="9"/>
  <c r="F292" i="9"/>
  <c r="F291" i="9"/>
  <c r="F290" i="9"/>
  <c r="H289" i="9"/>
  <c r="E289" i="9" s="1"/>
  <c r="B289" i="9" s="1"/>
  <c r="G289" i="9"/>
  <c r="F289" i="9"/>
  <c r="H288" i="9"/>
  <c r="G288" i="9"/>
  <c r="E288" i="9" s="1"/>
  <c r="B288" i="9" s="1"/>
  <c r="F288" i="9"/>
  <c r="H287" i="9"/>
  <c r="G287" i="9"/>
  <c r="F287" i="9"/>
  <c r="H286" i="9"/>
  <c r="G286" i="9"/>
  <c r="F286" i="9"/>
  <c r="F285" i="9"/>
  <c r="H284" i="9"/>
  <c r="G284" i="9"/>
  <c r="F284" i="9"/>
  <c r="E284" i="9"/>
  <c r="B284" i="9" s="1"/>
  <c r="H283" i="9"/>
  <c r="E283" i="9" s="1"/>
  <c r="G283" i="9"/>
  <c r="F283" i="9"/>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F270" i="9" s="1"/>
  <c r="L270" i="9"/>
  <c r="E270" i="9"/>
  <c r="B270" i="9"/>
  <c r="M269" i="9"/>
  <c r="L269" i="9"/>
  <c r="F269" i="9"/>
  <c r="E269" i="9"/>
  <c r="B269" i="9" s="1"/>
  <c r="M268" i="9"/>
  <c r="L268" i="9"/>
  <c r="F268" i="9" s="1"/>
  <c r="B268" i="9" s="1"/>
  <c r="E268" i="9"/>
  <c r="M267" i="9"/>
  <c r="L267" i="9"/>
  <c r="E267" i="9"/>
  <c r="M266" i="9"/>
  <c r="F266" i="9" s="1"/>
  <c r="B266" i="9" s="1"/>
  <c r="L266" i="9"/>
  <c r="E266" i="9"/>
  <c r="M265" i="9"/>
  <c r="L265" i="9"/>
  <c r="F265" i="9"/>
  <c r="E265" i="9"/>
  <c r="B265" i="9" s="1"/>
  <c r="M264" i="9"/>
  <c r="L264" i="9"/>
  <c r="E264" i="9"/>
  <c r="M263" i="9"/>
  <c r="L263" i="9"/>
  <c r="E263" i="9"/>
  <c r="M262" i="9"/>
  <c r="F262" i="9" s="1"/>
  <c r="B262" i="9" s="1"/>
  <c r="L262" i="9"/>
  <c r="E262" i="9"/>
  <c r="M261" i="9"/>
  <c r="L261" i="9"/>
  <c r="F261" i="9"/>
  <c r="E261" i="9"/>
  <c r="B261" i="9" s="1"/>
  <c r="M260" i="9"/>
  <c r="L260" i="9"/>
  <c r="F260" i="9"/>
  <c r="B260" i="9" s="1"/>
  <c r="E260" i="9"/>
  <c r="M259" i="9"/>
  <c r="L259" i="9"/>
  <c r="F259" i="9" s="1"/>
  <c r="E259" i="9"/>
  <c r="B259" i="9" s="1"/>
  <c r="M258" i="9"/>
  <c r="F258" i="9" s="1"/>
  <c r="B258" i="9" s="1"/>
  <c r="L258" i="9"/>
  <c r="E258" i="9"/>
  <c r="M257" i="9"/>
  <c r="L257" i="9"/>
  <c r="F257" i="9" s="1"/>
  <c r="E257" i="9"/>
  <c r="B257" i="9" s="1"/>
  <c r="M256" i="9"/>
  <c r="L256" i="9"/>
  <c r="E256" i="9"/>
  <c r="M255" i="9"/>
  <c r="L255" i="9"/>
  <c r="E255" i="9"/>
  <c r="M254" i="9"/>
  <c r="F254" i="9" s="1"/>
  <c r="B254" i="9" s="1"/>
  <c r="L254" i="9"/>
  <c r="E254" i="9"/>
  <c r="M253" i="9"/>
  <c r="L253" i="9"/>
  <c r="F253" i="9"/>
  <c r="E253" i="9"/>
  <c r="B253" i="9" s="1"/>
  <c r="M252" i="9"/>
  <c r="L252" i="9"/>
  <c r="F252" i="9"/>
  <c r="B252" i="9" s="1"/>
  <c r="E252" i="9"/>
  <c r="M251" i="9"/>
  <c r="L251" i="9"/>
  <c r="F251" i="9" s="1"/>
  <c r="E251" i="9"/>
  <c r="B251" i="9" s="1"/>
  <c r="M250" i="9"/>
  <c r="F250" i="9" s="1"/>
  <c r="B250" i="9" s="1"/>
  <c r="L250" i="9"/>
  <c r="E250" i="9"/>
  <c r="M249" i="9"/>
  <c r="L249" i="9"/>
  <c r="F249" i="9" s="1"/>
  <c r="E249" i="9"/>
  <c r="B249" i="9" s="1"/>
  <c r="M248" i="9"/>
  <c r="L248" i="9"/>
  <c r="E248" i="9"/>
  <c r="M247" i="9"/>
  <c r="L247" i="9"/>
  <c r="E247" i="9"/>
  <c r="M246" i="9"/>
  <c r="F246" i="9" s="1"/>
  <c r="B246" i="9" s="1"/>
  <c r="L246" i="9"/>
  <c r="E246" i="9"/>
  <c r="M245" i="9"/>
  <c r="L245" i="9"/>
  <c r="F245" i="9"/>
  <c r="E245" i="9"/>
  <c r="B245" i="9" s="1"/>
  <c r="M244" i="9"/>
  <c r="L244" i="9"/>
  <c r="F244" i="9"/>
  <c r="B244" i="9" s="1"/>
  <c r="E244" i="9"/>
  <c r="M243" i="9"/>
  <c r="L243" i="9"/>
  <c r="F243" i="9" s="1"/>
  <c r="E243" i="9"/>
  <c r="B243" i="9" s="1"/>
  <c r="M242" i="9"/>
  <c r="F242" i="9" s="1"/>
  <c r="B242" i="9" s="1"/>
  <c r="L242" i="9"/>
  <c r="E242" i="9"/>
  <c r="M241" i="9"/>
  <c r="L241" i="9"/>
  <c r="F241" i="9" s="1"/>
  <c r="E241" i="9"/>
  <c r="B241" i="9" s="1"/>
  <c r="M240" i="9"/>
  <c r="L240" i="9"/>
  <c r="E240" i="9"/>
  <c r="M239" i="9"/>
  <c r="L239" i="9"/>
  <c r="E239" i="9"/>
  <c r="M238" i="9"/>
  <c r="F238" i="9" s="1"/>
  <c r="B238" i="9" s="1"/>
  <c r="L238" i="9"/>
  <c r="E238" i="9"/>
  <c r="M237" i="9"/>
  <c r="L237" i="9"/>
  <c r="F237" i="9"/>
  <c r="E237" i="9"/>
  <c r="B237" i="9" s="1"/>
  <c r="M236" i="9"/>
  <c r="L236" i="9"/>
  <c r="F236" i="9"/>
  <c r="B236" i="9" s="1"/>
  <c r="E236" i="9"/>
  <c r="M235" i="9"/>
  <c r="L235" i="9"/>
  <c r="F235" i="9" s="1"/>
  <c r="E235" i="9"/>
  <c r="B235" i="9" s="1"/>
  <c r="M234" i="9"/>
  <c r="F234" i="9" s="1"/>
  <c r="B234" i="9" s="1"/>
  <c r="L234" i="9"/>
  <c r="E234" i="9"/>
  <c r="M233" i="9"/>
  <c r="L233" i="9"/>
  <c r="F233" i="9" s="1"/>
  <c r="E233" i="9"/>
  <c r="B233" i="9" s="1"/>
  <c r="M232" i="9"/>
  <c r="L232" i="9"/>
  <c r="E232" i="9"/>
  <c r="M231" i="9"/>
  <c r="L231" i="9"/>
  <c r="E231" i="9"/>
  <c r="M230" i="9"/>
  <c r="F230" i="9" s="1"/>
  <c r="B230" i="9" s="1"/>
  <c r="L230" i="9"/>
  <c r="E230" i="9"/>
  <c r="M229" i="9"/>
  <c r="L229" i="9"/>
  <c r="F229" i="9"/>
  <c r="E229" i="9"/>
  <c r="B229" i="9" s="1"/>
  <c r="M228" i="9"/>
  <c r="L228" i="9"/>
  <c r="F228" i="9"/>
  <c r="B228" i="9" s="1"/>
  <c r="E228" i="9"/>
  <c r="M227" i="9"/>
  <c r="L227" i="9"/>
  <c r="F227" i="9" s="1"/>
  <c r="E227" i="9"/>
  <c r="B227" i="9" s="1"/>
  <c r="M226" i="9"/>
  <c r="F226" i="9" s="1"/>
  <c r="B226" i="9" s="1"/>
  <c r="L226" i="9"/>
  <c r="E226" i="9"/>
  <c r="M225" i="9"/>
  <c r="L225" i="9"/>
  <c r="E225" i="9"/>
  <c r="M224" i="9"/>
  <c r="L224" i="9"/>
  <c r="E224" i="9"/>
  <c r="M223" i="9"/>
  <c r="L223" i="9"/>
  <c r="E223" i="9"/>
  <c r="M222" i="9"/>
  <c r="F222" i="9" s="1"/>
  <c r="B222" i="9" s="1"/>
  <c r="L222" i="9"/>
  <c r="E222" i="9"/>
  <c r="M221" i="9"/>
  <c r="L221" i="9"/>
  <c r="F221" i="9"/>
  <c r="E221" i="9"/>
  <c r="B221" i="9" s="1"/>
  <c r="M220" i="9"/>
  <c r="L220" i="9"/>
  <c r="F220" i="9"/>
  <c r="B220" i="9" s="1"/>
  <c r="E220" i="9"/>
  <c r="M219" i="9"/>
  <c r="L219" i="9"/>
  <c r="E219" i="9"/>
  <c r="M218" i="9"/>
  <c r="F218" i="9" s="1"/>
  <c r="B218" i="9" s="1"/>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E158" i="9" s="1"/>
  <c r="B158" i="9" s="1"/>
  <c r="F158" i="9"/>
  <c r="H157" i="9"/>
  <c r="E157" i="9" s="1"/>
  <c r="B157" i="9" s="1"/>
  <c r="G157" i="9"/>
  <c r="F157" i="9"/>
  <c r="H156" i="9"/>
  <c r="G156" i="9"/>
  <c r="F156" i="9"/>
  <c r="E156" i="9"/>
  <c r="B156" i="9" s="1"/>
  <c r="H155" i="9"/>
  <c r="G155" i="9"/>
  <c r="F155" i="9"/>
  <c r="H154" i="9"/>
  <c r="E154" i="9" s="1"/>
  <c r="B154" i="9" s="1"/>
  <c r="G154" i="9"/>
  <c r="F154" i="9"/>
  <c r="H153" i="9"/>
  <c r="G153" i="9"/>
  <c r="F153" i="9"/>
  <c r="E153" i="9"/>
  <c r="B153" i="9" s="1"/>
  <c r="H152" i="9"/>
  <c r="G152" i="9"/>
  <c r="E152" i="9" s="1"/>
  <c r="F152" i="9"/>
  <c r="H151" i="9"/>
  <c r="G151" i="9"/>
  <c r="F151" i="9"/>
  <c r="H150" i="9"/>
  <c r="G150" i="9"/>
  <c r="E150" i="9" s="1"/>
  <c r="B150" i="9" s="1"/>
  <c r="F150" i="9"/>
  <c r="H149" i="9"/>
  <c r="E149" i="9" s="1"/>
  <c r="B149" i="9" s="1"/>
  <c r="G149" i="9"/>
  <c r="F149" i="9"/>
  <c r="H148" i="9"/>
  <c r="G148" i="9"/>
  <c r="F148" i="9"/>
  <c r="E148" i="9"/>
  <c r="B148" i="9" s="1"/>
  <c r="H147" i="9"/>
  <c r="G147" i="9"/>
  <c r="F147" i="9"/>
  <c r="H146" i="9"/>
  <c r="E146" i="9" s="1"/>
  <c r="G146" i="9"/>
  <c r="F146" i="9"/>
  <c r="B146" i="9"/>
  <c r="H145" i="9"/>
  <c r="G145" i="9"/>
  <c r="F145" i="9"/>
  <c r="E145" i="9"/>
  <c r="B145" i="9" s="1"/>
  <c r="H144" i="9"/>
  <c r="G144" i="9"/>
  <c r="E144" i="9" s="1"/>
  <c r="F144" i="9"/>
  <c r="H143" i="9"/>
  <c r="F143" i="9"/>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G137" i="9"/>
  <c r="F137" i="9"/>
  <c r="E137" i="9"/>
  <c r="B137" i="9" s="1"/>
  <c r="H136" i="9"/>
  <c r="G136" i="9"/>
  <c r="E136" i="9" s="1"/>
  <c r="F136" i="9"/>
  <c r="H135" i="9"/>
  <c r="G135" i="9"/>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F128" i="9"/>
  <c r="H127" i="9"/>
  <c r="G127" i="9"/>
  <c r="F127" i="9"/>
  <c r="H126" i="9"/>
  <c r="G126" i="9"/>
  <c r="E126" i="9" s="1"/>
  <c r="B126" i="9" s="1"/>
  <c r="F126" i="9"/>
  <c r="H125" i="9"/>
  <c r="E125" i="9" s="1"/>
  <c r="B125" i="9" s="1"/>
  <c r="G125" i="9"/>
  <c r="F125" i="9"/>
  <c r="H124" i="9"/>
  <c r="G124" i="9"/>
  <c r="F124" i="9"/>
  <c r="E124" i="9"/>
  <c r="B124" i="9" s="1"/>
  <c r="H123" i="9"/>
  <c r="G123" i="9"/>
  <c r="F123" i="9"/>
  <c r="H122" i="9"/>
  <c r="E122" i="9" s="1"/>
  <c r="G122" i="9"/>
  <c r="F122" i="9"/>
  <c r="B122" i="9"/>
  <c r="H121" i="9"/>
  <c r="G121" i="9"/>
  <c r="F121" i="9"/>
  <c r="E121" i="9"/>
  <c r="B121" i="9" s="1"/>
  <c r="H120" i="9"/>
  <c r="G120" i="9"/>
  <c r="E120" i="9" s="1"/>
  <c r="F120" i="9"/>
  <c r="H119" i="9"/>
  <c r="G119" i="9"/>
  <c r="F119" i="9"/>
  <c r="H118" i="9"/>
  <c r="G118" i="9"/>
  <c r="E118" i="9" s="1"/>
  <c r="B118" i="9" s="1"/>
  <c r="F118" i="9"/>
  <c r="H117" i="9"/>
  <c r="E117" i="9" s="1"/>
  <c r="B117" i="9" s="1"/>
  <c r="G117" i="9"/>
  <c r="F117" i="9"/>
  <c r="H116" i="9"/>
  <c r="G116" i="9"/>
  <c r="F116" i="9"/>
  <c r="E116" i="9"/>
  <c r="B116" i="9" s="1"/>
  <c r="H115" i="9"/>
  <c r="G115" i="9"/>
  <c r="F115" i="9"/>
  <c r="H114" i="9"/>
  <c r="G114" i="9"/>
  <c r="F114" i="9"/>
  <c r="E114" i="9"/>
  <c r="B114" i="9" s="1"/>
  <c r="H113" i="9"/>
  <c r="G113" i="9"/>
  <c r="F113" i="9"/>
  <c r="E113" i="9"/>
  <c r="H112" i="9"/>
  <c r="G112" i="9"/>
  <c r="E112" i="9" s="1"/>
  <c r="F112" i="9"/>
  <c r="H111" i="9"/>
  <c r="G111" i="9"/>
  <c r="F111" i="9"/>
  <c r="H110" i="9"/>
  <c r="G110" i="9"/>
  <c r="F110" i="9"/>
  <c r="H109" i="9"/>
  <c r="E109" i="9" s="1"/>
  <c r="B109" i="9" s="1"/>
  <c r="G109" i="9"/>
  <c r="F109" i="9"/>
  <c r="H108" i="9"/>
  <c r="G108" i="9"/>
  <c r="F108" i="9"/>
  <c r="E108" i="9"/>
  <c r="B108" i="9" s="1"/>
  <c r="H107" i="9"/>
  <c r="G107" i="9"/>
  <c r="F107" i="9"/>
  <c r="H106" i="9"/>
  <c r="E106" i="9" s="1"/>
  <c r="B106" i="9" s="1"/>
  <c r="G106" i="9"/>
  <c r="F106" i="9"/>
  <c r="H105" i="9"/>
  <c r="G105" i="9"/>
  <c r="F105" i="9"/>
  <c r="E105" i="9"/>
  <c r="B105" i="9" s="1"/>
  <c r="H104" i="9"/>
  <c r="G104" i="9"/>
  <c r="E104" i="9" s="1"/>
  <c r="F104" i="9"/>
  <c r="H103" i="9"/>
  <c r="G103" i="9"/>
  <c r="F103" i="9"/>
  <c r="H102" i="9"/>
  <c r="G102" i="9"/>
  <c r="E102" i="9" s="1"/>
  <c r="B102" i="9" s="1"/>
  <c r="F102" i="9"/>
  <c r="H101" i="9"/>
  <c r="E101" i="9" s="1"/>
  <c r="G101" i="9"/>
  <c r="F101" i="9"/>
  <c r="B101" i="9"/>
  <c r="H100" i="9"/>
  <c r="G100" i="9"/>
  <c r="F100" i="9"/>
  <c r="E100" i="9"/>
  <c r="B100" i="9" s="1"/>
  <c r="H99" i="9"/>
  <c r="G99" i="9"/>
  <c r="F99" i="9"/>
  <c r="H98" i="9"/>
  <c r="G98" i="9"/>
  <c r="F98" i="9"/>
  <c r="E98" i="9"/>
  <c r="B98" i="9" s="1"/>
  <c r="H97" i="9"/>
  <c r="G97" i="9"/>
  <c r="F97" i="9"/>
  <c r="E97" i="9"/>
  <c r="H96" i="9"/>
  <c r="G96" i="9"/>
  <c r="E96" i="9" s="1"/>
  <c r="F96" i="9"/>
  <c r="H95" i="9"/>
  <c r="G95" i="9"/>
  <c r="F95" i="9"/>
  <c r="H94" i="9"/>
  <c r="G94" i="9"/>
  <c r="F94" i="9"/>
  <c r="H93" i="9"/>
  <c r="E93" i="9" s="1"/>
  <c r="B93" i="9" s="1"/>
  <c r="G93" i="9"/>
  <c r="F93" i="9"/>
  <c r="H92" i="9"/>
  <c r="G92" i="9"/>
  <c r="F92" i="9"/>
  <c r="E92" i="9"/>
  <c r="B92" i="9" s="1"/>
  <c r="H91" i="9"/>
  <c r="G91" i="9"/>
  <c r="F91" i="9"/>
  <c r="H90" i="9"/>
  <c r="E90" i="9" s="1"/>
  <c r="B90" i="9" s="1"/>
  <c r="G90" i="9"/>
  <c r="F90" i="9"/>
  <c r="H89" i="9"/>
  <c r="G89" i="9"/>
  <c r="F89" i="9"/>
  <c r="E89" i="9"/>
  <c r="B89" i="9" s="1"/>
  <c r="H88" i="9"/>
  <c r="G88" i="9"/>
  <c r="E88" i="9" s="1"/>
  <c r="F88" i="9"/>
  <c r="H87" i="9"/>
  <c r="G87" i="9"/>
  <c r="F87" i="9"/>
  <c r="H86" i="9"/>
  <c r="G86" i="9"/>
  <c r="E86" i="9" s="1"/>
  <c r="B86" i="9" s="1"/>
  <c r="F86" i="9"/>
  <c r="H85" i="9"/>
  <c r="E85" i="9" s="1"/>
  <c r="G85" i="9"/>
  <c r="F85" i="9"/>
  <c r="B85" i="9"/>
  <c r="H84" i="9"/>
  <c r="G84" i="9"/>
  <c r="F84" i="9"/>
  <c r="E84" i="9"/>
  <c r="B84" i="9" s="1"/>
  <c r="H83" i="9"/>
  <c r="G83" i="9"/>
  <c r="F83" i="9"/>
  <c r="H82" i="9"/>
  <c r="G82" i="9"/>
  <c r="F82" i="9"/>
  <c r="E82" i="9"/>
  <c r="B82" i="9" s="1"/>
  <c r="H81" i="9"/>
  <c r="G81" i="9"/>
  <c r="F81" i="9"/>
  <c r="E81" i="9"/>
  <c r="H80" i="9"/>
  <c r="G80" i="9"/>
  <c r="E80" i="9" s="1"/>
  <c r="F80" i="9"/>
  <c r="H79" i="9"/>
  <c r="G79" i="9"/>
  <c r="F79" i="9"/>
  <c r="H78" i="9"/>
  <c r="G78" i="9"/>
  <c r="F78" i="9"/>
  <c r="H77" i="9"/>
  <c r="E77" i="9" s="1"/>
  <c r="B77" i="9" s="1"/>
  <c r="G77" i="9"/>
  <c r="F77" i="9"/>
  <c r="H76" i="9"/>
  <c r="G76" i="9"/>
  <c r="F76" i="9"/>
  <c r="E76" i="9"/>
  <c r="B76" i="9" s="1"/>
  <c r="H75" i="9"/>
  <c r="G75" i="9"/>
  <c r="F75" i="9"/>
  <c r="H74" i="9"/>
  <c r="E74" i="9" s="1"/>
  <c r="B74" i="9" s="1"/>
  <c r="G74" i="9"/>
  <c r="F74" i="9"/>
  <c r="H73" i="9"/>
  <c r="G73" i="9"/>
  <c r="F73" i="9"/>
  <c r="E73" i="9"/>
  <c r="B73" i="9" s="1"/>
  <c r="H72" i="9"/>
  <c r="G72" i="9"/>
  <c r="E72" i="9" s="1"/>
  <c r="F72" i="9"/>
  <c r="H71" i="9"/>
  <c r="G71" i="9"/>
  <c r="F71" i="9"/>
  <c r="H70" i="9"/>
  <c r="G70" i="9"/>
  <c r="E70" i="9" s="1"/>
  <c r="B70" i="9" s="1"/>
  <c r="F70" i="9"/>
  <c r="H69" i="9"/>
  <c r="E69" i="9" s="1"/>
  <c r="B69" i="9" s="1"/>
  <c r="G69" i="9"/>
  <c r="F69" i="9"/>
  <c r="H68" i="9"/>
  <c r="E68" i="9" s="1"/>
  <c r="B68" i="9" s="1"/>
  <c r="G68" i="9"/>
  <c r="F68" i="9"/>
  <c r="H67" i="9"/>
  <c r="G67" i="9"/>
  <c r="F67" i="9"/>
  <c r="H66" i="9"/>
  <c r="G66" i="9"/>
  <c r="F66" i="9"/>
  <c r="E66" i="9"/>
  <c r="B66" i="9" s="1"/>
  <c r="H65" i="9"/>
  <c r="G65" i="9"/>
  <c r="F65" i="9"/>
  <c r="E65" i="9"/>
  <c r="H64" i="9"/>
  <c r="G64" i="9"/>
  <c r="E64" i="9" s="1"/>
  <c r="F64" i="9"/>
  <c r="H63" i="9"/>
  <c r="G63" i="9"/>
  <c r="F63" i="9"/>
  <c r="H62" i="9"/>
  <c r="G62" i="9"/>
  <c r="F62" i="9"/>
  <c r="H61" i="9"/>
  <c r="E61" i="9" s="1"/>
  <c r="B61" i="9" s="1"/>
  <c r="G61" i="9"/>
  <c r="F61" i="9"/>
  <c r="H60" i="9"/>
  <c r="G60" i="9"/>
  <c r="F60" i="9"/>
  <c r="E60" i="9"/>
  <c r="B60" i="9" s="1"/>
  <c r="H59" i="9"/>
  <c r="G59" i="9"/>
  <c r="F59" i="9"/>
  <c r="H58" i="9"/>
  <c r="E58" i="9" s="1"/>
  <c r="B58" i="9" s="1"/>
  <c r="G58" i="9"/>
  <c r="F58" i="9"/>
  <c r="H57" i="9"/>
  <c r="E57" i="9" s="1"/>
  <c r="B57" i="9" s="1"/>
  <c r="G57" i="9"/>
  <c r="F57" i="9"/>
  <c r="H56" i="9"/>
  <c r="G56" i="9"/>
  <c r="E56" i="9" s="1"/>
  <c r="F56" i="9"/>
  <c r="H55" i="9"/>
  <c r="G55" i="9"/>
  <c r="F55" i="9"/>
  <c r="H54" i="9"/>
  <c r="G54" i="9"/>
  <c r="E54" i="9" s="1"/>
  <c r="B54" i="9" s="1"/>
  <c r="F54" i="9"/>
  <c r="H53" i="9"/>
  <c r="G53" i="9"/>
  <c r="F53" i="9"/>
  <c r="E53" i="9"/>
  <c r="B53" i="9" s="1"/>
  <c r="H52" i="9"/>
  <c r="G52" i="9"/>
  <c r="F52" i="9"/>
  <c r="E52" i="9"/>
  <c r="H51" i="9"/>
  <c r="G51" i="9"/>
  <c r="F51" i="9"/>
  <c r="H50" i="9"/>
  <c r="G50" i="9"/>
  <c r="F50" i="9"/>
  <c r="E50" i="9"/>
  <c r="B50" i="9" s="1"/>
  <c r="H49" i="9"/>
  <c r="G49" i="9"/>
  <c r="F49" i="9"/>
  <c r="E49" i="9"/>
  <c r="H48" i="9"/>
  <c r="G48" i="9"/>
  <c r="E48" i="9" s="1"/>
  <c r="B48" i="9" s="1"/>
  <c r="F48" i="9"/>
  <c r="H47" i="9"/>
  <c r="G47" i="9"/>
  <c r="F47" i="9"/>
  <c r="H46" i="9"/>
  <c r="G46" i="9"/>
  <c r="F46" i="9"/>
  <c r="H45" i="9"/>
  <c r="E45" i="9" s="1"/>
  <c r="B45" i="9" s="1"/>
  <c r="G45" i="9"/>
  <c r="F45" i="9"/>
  <c r="H44" i="9"/>
  <c r="E44" i="9" s="1"/>
  <c r="G44" i="9"/>
  <c r="F44" i="9"/>
  <c r="H43" i="9"/>
  <c r="G43" i="9"/>
  <c r="F43" i="9"/>
  <c r="H42" i="9"/>
  <c r="E42" i="9" s="1"/>
  <c r="B42" i="9" s="1"/>
  <c r="G42" i="9"/>
  <c r="F42" i="9"/>
  <c r="H41" i="9"/>
  <c r="E41" i="9" s="1"/>
  <c r="G41" i="9"/>
  <c r="F41" i="9"/>
  <c r="H40" i="9"/>
  <c r="G40" i="9"/>
  <c r="F40" i="9"/>
  <c r="H39" i="9"/>
  <c r="G39" i="9"/>
  <c r="F39" i="9"/>
  <c r="H38" i="9"/>
  <c r="G38" i="9"/>
  <c r="F38" i="9"/>
  <c r="H37" i="9"/>
  <c r="G37" i="9"/>
  <c r="F37" i="9"/>
  <c r="E37" i="9"/>
  <c r="B37" i="9" s="1"/>
  <c r="H36" i="9"/>
  <c r="G36" i="9"/>
  <c r="F36" i="9"/>
  <c r="E36" i="9"/>
  <c r="H35" i="9"/>
  <c r="G35" i="9"/>
  <c r="F35" i="9"/>
  <c r="H34" i="9"/>
  <c r="G34" i="9"/>
  <c r="F34" i="9"/>
  <c r="E34" i="9"/>
  <c r="B34" i="9" s="1"/>
  <c r="H33" i="9"/>
  <c r="G33" i="9"/>
  <c r="E33" i="9" s="1"/>
  <c r="F33" i="9"/>
  <c r="H32" i="9"/>
  <c r="G32" i="9"/>
  <c r="E32" i="9" s="1"/>
  <c r="B32" i="9" s="1"/>
  <c r="F32" i="9"/>
  <c r="H31" i="9"/>
  <c r="G31" i="9"/>
  <c r="F31" i="9"/>
  <c r="H30" i="9"/>
  <c r="G30" i="9"/>
  <c r="F30" i="9"/>
  <c r="H29" i="9"/>
  <c r="G29" i="9"/>
  <c r="F29" i="9"/>
  <c r="E29" i="9"/>
  <c r="B29" i="9" s="1"/>
  <c r="H28" i="9"/>
  <c r="G28" i="9"/>
  <c r="F28" i="9"/>
  <c r="E28" i="9"/>
  <c r="H27" i="9"/>
  <c r="G27" i="9"/>
  <c r="F27" i="9"/>
  <c r="H26" i="9"/>
  <c r="G26" i="9"/>
  <c r="F26" i="9"/>
  <c r="E26" i="9"/>
  <c r="B26" i="9" s="1"/>
  <c r="H25" i="9"/>
  <c r="G25" i="9"/>
  <c r="F25" i="9"/>
  <c r="E25" i="9"/>
  <c r="H24" i="9"/>
  <c r="G24" i="9"/>
  <c r="E24" i="9" s="1"/>
  <c r="B24" i="9" s="1"/>
  <c r="F24" i="9"/>
  <c r="H23" i="9"/>
  <c r="G23" i="9"/>
  <c r="F23" i="9"/>
  <c r="H22" i="9"/>
  <c r="G22" i="9"/>
  <c r="F22" i="9"/>
  <c r="F21" i="9"/>
  <c r="F4" i="9"/>
  <c r="O3" i="9"/>
  <c r="G275" i="9" s="1"/>
  <c r="E275" i="9" s="1"/>
  <c r="B275" i="9" s="1"/>
  <c r="I3" i="9"/>
  <c r="G207" i="9" s="1"/>
  <c r="E207" i="9" s="1"/>
  <c r="B207" i="9" s="1"/>
  <c r="H3" i="9"/>
  <c r="G3" i="9"/>
  <c r="D101" i="8"/>
  <c r="C1576" i="1" s="1"/>
  <c r="D95" i="8"/>
  <c r="C1570" i="1" s="1"/>
  <c r="D90" i="8"/>
  <c r="C1565" i="1" s="1"/>
  <c r="D85" i="8"/>
  <c r="C1560" i="1" s="1"/>
  <c r="H1560" i="1" s="1"/>
  <c r="D80" i="8"/>
  <c r="D75" i="8"/>
  <c r="C1550" i="1" s="1"/>
  <c r="G1550" i="1" s="1"/>
  <c r="D70" i="8"/>
  <c r="D65" i="8"/>
  <c r="C1540" i="1" s="1"/>
  <c r="D60" i="8"/>
  <c r="D55" i="8"/>
  <c r="C1530" i="1" s="1"/>
  <c r="H1530" i="1" s="1"/>
  <c r="D50" i="8"/>
  <c r="D49" i="8"/>
  <c r="D44" i="8"/>
  <c r="D36" i="8"/>
  <c r="D26" i="8"/>
  <c r="C1501" i="1" s="1"/>
  <c r="D18" i="8"/>
  <c r="D8" i="8"/>
  <c r="E44" i="7"/>
  <c r="D44" i="7"/>
  <c r="C1475" i="1" s="1"/>
  <c r="E39" i="7"/>
  <c r="E38" i="7" s="1"/>
  <c r="I31" i="3" s="1"/>
  <c r="D39" i="7"/>
  <c r="D38" i="7"/>
  <c r="C1469" i="1" s="1"/>
  <c r="E30" i="7"/>
  <c r="D1461" i="1" s="1"/>
  <c r="D30" i="7"/>
  <c r="E23" i="7"/>
  <c r="E22" i="7" s="1"/>
  <c r="I30" i="3" s="1"/>
  <c r="D23" i="7"/>
  <c r="D22" i="7" s="1"/>
  <c r="C1453" i="1" s="1"/>
  <c r="E14" i="7"/>
  <c r="D14" i="7"/>
  <c r="E7" i="7"/>
  <c r="E6" i="7" s="1"/>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E114" i="6" s="1"/>
  <c r="I27" i="3"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383" i="1" s="1"/>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175" i="1" s="1"/>
  <c r="H1175" i="1" s="1"/>
  <c r="D198" i="5"/>
  <c r="F197" i="5"/>
  <c r="F196" i="5"/>
  <c r="F195" i="5"/>
  <c r="F194" i="5"/>
  <c r="F193" i="5"/>
  <c r="F192" i="5"/>
  <c r="E191" i="5"/>
  <c r="D191" i="5"/>
  <c r="F191" i="5" s="1"/>
  <c r="F189" i="5"/>
  <c r="F188" i="5"/>
  <c r="F187" i="5"/>
  <c r="F186" i="5"/>
  <c r="F185" i="5"/>
  <c r="F184" i="5"/>
  <c r="F183" i="5"/>
  <c r="F182" i="5"/>
  <c r="F181" i="5"/>
  <c r="E180" i="5"/>
  <c r="F180" i="5" s="1"/>
  <c r="D180" i="5"/>
  <c r="F179" i="5"/>
  <c r="F178" i="5"/>
  <c r="D177"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H1127" i="1" s="1"/>
  <c r="D149" i="5"/>
  <c r="F148" i="5"/>
  <c r="F147" i="5"/>
  <c r="F145" i="5"/>
  <c r="F144" i="5"/>
  <c r="F143" i="5"/>
  <c r="E142" i="5"/>
  <c r="D142" i="5"/>
  <c r="F142" i="5" s="1"/>
  <c r="F141" i="5"/>
  <c r="F140" i="5"/>
  <c r="F139" i="5"/>
  <c r="F138" i="5"/>
  <c r="F137" i="5"/>
  <c r="F136" i="5"/>
  <c r="F135" i="5"/>
  <c r="E135" i="5"/>
  <c r="E134" i="5" s="1"/>
  <c r="D1112" i="1" s="1"/>
  <c r="H1112" i="1" s="1"/>
  <c r="D135" i="5"/>
  <c r="D134" i="5"/>
  <c r="F134" i="5" s="1"/>
  <c r="F133" i="5"/>
  <c r="F132" i="5"/>
  <c r="F131" i="5"/>
  <c r="F130" i="5"/>
  <c r="F129" i="5"/>
  <c r="F128" i="5"/>
  <c r="F127" i="5"/>
  <c r="F126" i="5"/>
  <c r="E126" i="5"/>
  <c r="D1104" i="1" s="1"/>
  <c r="H1104" i="1"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1056" i="1" s="1"/>
  <c r="D79" i="5"/>
  <c r="D78" i="5" s="1"/>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1030" i="1" s="1"/>
  <c r="H1030" i="1" s="1"/>
  <c r="D52" i="5"/>
  <c r="F51" i="5"/>
  <c r="F50" i="5"/>
  <c r="F49" i="5"/>
  <c r="F48" i="5"/>
  <c r="F47" i="5"/>
  <c r="F46" i="5"/>
  <c r="E45" i="5"/>
  <c r="D1023" i="1" s="1"/>
  <c r="H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D12" i="5"/>
  <c r="F11" i="5"/>
  <c r="F10" i="5"/>
  <c r="F9" i="5"/>
  <c r="F8"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3" i="4"/>
  <c r="D637" i="1" s="1"/>
  <c r="F638" i="4"/>
  <c r="F637" i="4"/>
  <c r="F634" i="4"/>
  <c r="F633" i="4"/>
  <c r="F632" i="4"/>
  <c r="E632" i="4"/>
  <c r="D626" i="1"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D603" i="4"/>
  <c r="G143" i="9" s="1"/>
  <c r="F602" i="4"/>
  <c r="F601" i="4"/>
  <c r="F600" i="4"/>
  <c r="E599" i="4"/>
  <c r="D599" i="4"/>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D529" i="4" s="1"/>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F481" i="4"/>
  <c r="E481" i="4"/>
  <c r="D481" i="4"/>
  <c r="F480" i="4"/>
  <c r="F479" i="4"/>
  <c r="E478" i="4"/>
  <c r="D478" i="4"/>
  <c r="F478" i="4" s="1"/>
  <c r="F477" i="4"/>
  <c r="F476" i="4"/>
  <c r="F475" i="4"/>
  <c r="F474" i="4"/>
  <c r="F473" i="4"/>
  <c r="E473" i="4"/>
  <c r="D473" i="4"/>
  <c r="E472"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D421" i="4"/>
  <c r="E418" i="4"/>
  <c r="D413" i="1" s="1"/>
  <c r="D418" i="4"/>
  <c r="E417" i="4"/>
  <c r="E644" i="4" s="1"/>
  <c r="D638" i="1" s="1"/>
  <c r="D417" i="4"/>
  <c r="F416" i="4"/>
  <c r="E416" i="4"/>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E352" i="4"/>
  <c r="E351" i="4" s="1"/>
  <c r="D352"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06" i="1"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E252" i="4" s="1"/>
  <c r="D259" i="4"/>
  <c r="F258" i="4"/>
  <c r="F257" i="4"/>
  <c r="F256" i="4"/>
  <c r="F255" i="4"/>
  <c r="F254" i="4"/>
  <c r="F253" i="4"/>
  <c r="E253" i="4"/>
  <c r="D253" i="4"/>
  <c r="D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20" i="1" s="1"/>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0" i="1" s="1"/>
  <c r="D164"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E128" i="4"/>
  <c r="D128" i="4"/>
  <c r="F128" i="4" s="1"/>
  <c r="F127" i="4"/>
  <c r="F126" i="4"/>
  <c r="E125" i="4"/>
  <c r="D121" i="1" s="1"/>
  <c r="D125" i="4"/>
  <c r="F123" i="4"/>
  <c r="F122" i="4"/>
  <c r="F121" i="4"/>
  <c r="F120" i="4"/>
  <c r="E120" i="4"/>
  <c r="D116" i="1" s="1"/>
  <c r="H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0" i="1" s="1"/>
  <c r="D45" i="4"/>
  <c r="F43" i="4"/>
  <c r="F42" i="4"/>
  <c r="F41" i="4"/>
  <c r="F40" i="4"/>
  <c r="E40" i="4"/>
  <c r="D40" i="4"/>
  <c r="F39" i="4"/>
  <c r="F38" i="4"/>
  <c r="F37" i="4"/>
  <c r="E37" i="4"/>
  <c r="D37" i="4"/>
  <c r="F36" i="4"/>
  <c r="F35" i="4"/>
  <c r="F34" i="4"/>
  <c r="F33" i="4"/>
  <c r="F32" i="4"/>
  <c r="F31" i="4"/>
  <c r="F30" i="4"/>
  <c r="E29" i="4"/>
  <c r="D25" i="1" s="1"/>
  <c r="H25" i="1" s="1"/>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H31" i="3"/>
  <c r="G31" i="3"/>
  <c r="B31" i="3"/>
  <c r="H30"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8" i="1"/>
  <c r="C1578" i="1"/>
  <c r="G1578" i="1" s="1"/>
  <c r="H1577" i="1"/>
  <c r="G1577" i="1"/>
  <c r="C1577" i="1"/>
  <c r="C1575" i="1"/>
  <c r="G1575" i="1" s="1"/>
  <c r="H1574" i="1"/>
  <c r="G1574" i="1"/>
  <c r="C1574" i="1"/>
  <c r="H1573" i="1"/>
  <c r="C1573" i="1"/>
  <c r="G1573" i="1" s="1"/>
  <c r="C1572" i="1"/>
  <c r="C1571" i="1"/>
  <c r="H1570" i="1"/>
  <c r="G1570" i="1"/>
  <c r="C1569" i="1"/>
  <c r="G1568" i="1"/>
  <c r="C1568" i="1"/>
  <c r="H1568" i="1" s="1"/>
  <c r="C1567" i="1"/>
  <c r="H1566" i="1"/>
  <c r="G1566" i="1"/>
  <c r="C1566" i="1"/>
  <c r="H1565" i="1"/>
  <c r="G1565" i="1"/>
  <c r="C1564" i="1"/>
  <c r="H1563" i="1"/>
  <c r="C1563" i="1"/>
  <c r="G1563" i="1" s="1"/>
  <c r="H1562" i="1"/>
  <c r="G1562" i="1"/>
  <c r="C1562" i="1"/>
  <c r="G1561" i="1"/>
  <c r="C1561" i="1"/>
  <c r="H1561" i="1" s="1"/>
  <c r="G1560" i="1"/>
  <c r="C1559" i="1"/>
  <c r="H1558" i="1"/>
  <c r="G1558" i="1"/>
  <c r="C1558" i="1"/>
  <c r="H1557" i="1"/>
  <c r="G1557" i="1"/>
  <c r="C1557" i="1"/>
  <c r="C1556" i="1"/>
  <c r="H1555" i="1"/>
  <c r="C1555" i="1"/>
  <c r="G1555" i="1" s="1"/>
  <c r="H1554" i="1"/>
  <c r="G1554" i="1"/>
  <c r="C1554" i="1"/>
  <c r="G1553" i="1"/>
  <c r="C1553" i="1"/>
  <c r="H1553" i="1" s="1"/>
  <c r="G1552" i="1"/>
  <c r="C1552" i="1"/>
  <c r="H1552" i="1" s="1"/>
  <c r="H1551" i="1"/>
  <c r="C1551" i="1"/>
  <c r="G1551" i="1" s="1"/>
  <c r="H1550" i="1"/>
  <c r="G1549" i="1"/>
  <c r="C1549" i="1"/>
  <c r="H1549" i="1" s="1"/>
  <c r="C1548" i="1"/>
  <c r="C1547" i="1"/>
  <c r="H1546" i="1"/>
  <c r="G1546" i="1"/>
  <c r="C1546" i="1"/>
  <c r="C1545" i="1"/>
  <c r="G1545" i="1" s="1"/>
  <c r="G1544" i="1"/>
  <c r="C1544" i="1"/>
  <c r="H1544" i="1" s="1"/>
  <c r="C1543" i="1"/>
  <c r="H1542" i="1"/>
  <c r="G1542" i="1"/>
  <c r="C1542" i="1"/>
  <c r="H1541" i="1"/>
  <c r="G1541" i="1"/>
  <c r="C1541" i="1"/>
  <c r="C1539" i="1"/>
  <c r="H1538" i="1"/>
  <c r="G1538" i="1"/>
  <c r="C1538" i="1"/>
  <c r="C1537" i="1"/>
  <c r="G1537" i="1" s="1"/>
  <c r="C1536" i="1"/>
  <c r="C1535" i="1"/>
  <c r="H1534" i="1"/>
  <c r="G1534" i="1"/>
  <c r="C1534" i="1"/>
  <c r="H1533" i="1"/>
  <c r="G1533" i="1"/>
  <c r="C1533" i="1"/>
  <c r="C1532" i="1"/>
  <c r="C1531" i="1"/>
  <c r="G1530" i="1"/>
  <c r="H1529" i="1"/>
  <c r="G1529" i="1"/>
  <c r="C1529" i="1"/>
  <c r="C1528" i="1"/>
  <c r="H1527" i="1"/>
  <c r="C1527" i="1"/>
  <c r="G1527" i="1" s="1"/>
  <c r="H1526" i="1"/>
  <c r="G1526" i="1"/>
  <c r="C1526" i="1"/>
  <c r="G1525" i="1"/>
  <c r="C1525" i="1"/>
  <c r="H1525" i="1" s="1"/>
  <c r="H1523" i="1"/>
  <c r="C1523" i="1"/>
  <c r="G1523" i="1" s="1"/>
  <c r="H1522" i="1"/>
  <c r="G1522" i="1"/>
  <c r="C1522" i="1"/>
  <c r="H1521" i="1"/>
  <c r="G1521" i="1"/>
  <c r="C1521" i="1"/>
  <c r="G1520" i="1"/>
  <c r="C1520" i="1"/>
  <c r="H1520" i="1" s="1"/>
  <c r="H1519" i="1"/>
  <c r="C1519" i="1"/>
  <c r="G1519" i="1" s="1"/>
  <c r="C1516" i="1"/>
  <c r="H1516" i="1" s="1"/>
  <c r="C1515" i="1"/>
  <c r="H1514" i="1"/>
  <c r="G1514" i="1"/>
  <c r="C1514" i="1"/>
  <c r="C1513" i="1"/>
  <c r="C1512" i="1"/>
  <c r="C1511" i="1"/>
  <c r="C1510" i="1"/>
  <c r="G1510" i="1" s="1"/>
  <c r="C1509" i="1"/>
  <c r="G1509" i="1" s="1"/>
  <c r="C1508" i="1"/>
  <c r="H1508" i="1" s="1"/>
  <c r="C1507" i="1"/>
  <c r="H1506" i="1"/>
  <c r="G1506" i="1"/>
  <c r="C1506" i="1"/>
  <c r="C1505" i="1"/>
  <c r="G1505" i="1" s="1"/>
  <c r="C1504" i="1"/>
  <c r="C1503" i="1"/>
  <c r="G1503" i="1" s="1"/>
  <c r="C1502" i="1"/>
  <c r="H1502" i="1" s="1"/>
  <c r="C1500" i="1"/>
  <c r="H1498" i="1"/>
  <c r="G1498" i="1"/>
  <c r="C1498" i="1"/>
  <c r="H1497" i="1"/>
  <c r="G1497" i="1"/>
  <c r="C1497" i="1"/>
  <c r="C1496" i="1"/>
  <c r="H1495" i="1"/>
  <c r="C1495" i="1"/>
  <c r="G1495" i="1" s="1"/>
  <c r="H1494" i="1"/>
  <c r="G1494" i="1"/>
  <c r="C1494" i="1"/>
  <c r="H1493" i="1"/>
  <c r="C1493" i="1"/>
  <c r="G1493" i="1" s="1"/>
  <c r="C1492" i="1"/>
  <c r="H1492" i="1" s="1"/>
  <c r="C1491" i="1"/>
  <c r="C1490" i="1"/>
  <c r="G1490" i="1" s="1"/>
  <c r="C1489" i="1"/>
  <c r="C1488" i="1"/>
  <c r="H1487" i="1"/>
  <c r="C1487" i="1"/>
  <c r="G1487" i="1" s="1"/>
  <c r="C1486" i="1"/>
  <c r="H1486" i="1" s="1"/>
  <c r="C1485" i="1"/>
  <c r="C1484" i="1"/>
  <c r="H1484" i="1" s="1"/>
  <c r="H1482" i="1"/>
  <c r="G1482" i="1"/>
  <c r="C1482" i="1"/>
  <c r="C1480" i="1"/>
  <c r="H1479" i="1"/>
  <c r="D1479" i="1"/>
  <c r="C1479" i="1"/>
  <c r="D1478" i="1"/>
  <c r="C1478" i="1"/>
  <c r="G1477" i="1"/>
  <c r="D1477" i="1"/>
  <c r="C1477" i="1"/>
  <c r="I1476" i="1"/>
  <c r="H1476" i="1"/>
  <c r="D1476" i="1"/>
  <c r="C1476" i="1"/>
  <c r="G1476" i="1" s="1"/>
  <c r="H1475" i="1"/>
  <c r="D1475" i="1"/>
  <c r="J1474" i="1"/>
  <c r="H1474" i="1"/>
  <c r="G1474" i="1"/>
  <c r="I1474" i="1" s="1"/>
  <c r="D1474" i="1"/>
  <c r="C1474" i="1"/>
  <c r="D1473" i="1"/>
  <c r="C1473" i="1"/>
  <c r="D1472" i="1"/>
  <c r="C1472" i="1"/>
  <c r="H1471" i="1"/>
  <c r="D1471" i="1"/>
  <c r="C1471" i="1"/>
  <c r="D1470" i="1"/>
  <c r="C1470" i="1"/>
  <c r="D1469" i="1"/>
  <c r="D1468" i="1"/>
  <c r="C1468" i="1"/>
  <c r="D1467" i="1"/>
  <c r="H1467" i="1" s="1"/>
  <c r="C1467" i="1"/>
  <c r="J1466" i="1"/>
  <c r="H1466" i="1"/>
  <c r="G1466" i="1"/>
  <c r="I1466" i="1" s="1"/>
  <c r="D1466" i="1"/>
  <c r="C1466" i="1"/>
  <c r="J1465" i="1"/>
  <c r="D1465" i="1"/>
  <c r="C1465" i="1"/>
  <c r="J1464" i="1"/>
  <c r="G1464" i="1"/>
  <c r="I1464" i="1" s="1"/>
  <c r="D1464" i="1"/>
  <c r="H1464" i="1" s="1"/>
  <c r="C1464" i="1"/>
  <c r="H1463" i="1"/>
  <c r="D1463" i="1"/>
  <c r="C1463" i="1"/>
  <c r="J1462" i="1"/>
  <c r="H1462" i="1"/>
  <c r="G1462" i="1"/>
  <c r="D1462" i="1"/>
  <c r="C1462" i="1"/>
  <c r="H1461" i="1"/>
  <c r="G1461" i="1"/>
  <c r="C1461" i="1"/>
  <c r="J1460" i="1"/>
  <c r="D1460" i="1"/>
  <c r="C1460" i="1"/>
  <c r="J1459" i="1"/>
  <c r="G1459" i="1"/>
  <c r="I1459" i="1" s="1"/>
  <c r="D1459" i="1"/>
  <c r="H1459" i="1" s="1"/>
  <c r="C1459" i="1"/>
  <c r="H1458" i="1"/>
  <c r="D1458" i="1"/>
  <c r="C1458" i="1"/>
  <c r="J1457" i="1"/>
  <c r="H1457" i="1"/>
  <c r="G1457" i="1"/>
  <c r="D1457" i="1"/>
  <c r="C1457" i="1"/>
  <c r="J1456" i="1"/>
  <c r="D1456" i="1"/>
  <c r="C1456" i="1"/>
  <c r="D1455" i="1"/>
  <c r="C1455" i="1"/>
  <c r="D1454" i="1"/>
  <c r="H1452" i="1"/>
  <c r="D1452" i="1"/>
  <c r="C1452" i="1"/>
  <c r="D1451" i="1"/>
  <c r="C1451" i="1"/>
  <c r="D1450" i="1"/>
  <c r="C1450" i="1"/>
  <c r="D1449" i="1"/>
  <c r="G1449" i="1" s="1"/>
  <c r="C1449" i="1"/>
  <c r="G1448" i="1"/>
  <c r="D1448" i="1"/>
  <c r="C1448" i="1"/>
  <c r="D1447" i="1"/>
  <c r="C1447" i="1"/>
  <c r="D1446" i="1"/>
  <c r="C1446" i="1"/>
  <c r="D1445" i="1"/>
  <c r="C1445" i="1"/>
  <c r="D1444" i="1"/>
  <c r="C1444" i="1"/>
  <c r="J1443" i="1"/>
  <c r="H1443" i="1"/>
  <c r="D1443" i="1"/>
  <c r="C1443" i="1"/>
  <c r="G1443" i="1" s="1"/>
  <c r="D1442" i="1"/>
  <c r="C1442" i="1"/>
  <c r="D1441" i="1"/>
  <c r="C1441" i="1"/>
  <c r="G1440" i="1"/>
  <c r="D1440" i="1"/>
  <c r="C1440" i="1"/>
  <c r="H1439" i="1"/>
  <c r="I1439" i="1" s="1"/>
  <c r="D1439" i="1"/>
  <c r="C1439" i="1"/>
  <c r="G1439" i="1" s="1"/>
  <c r="D1438" i="1"/>
  <c r="H1438" i="1" s="1"/>
  <c r="C1438" i="1"/>
  <c r="D1437" i="1"/>
  <c r="C1437" i="1"/>
  <c r="H1434" i="1"/>
  <c r="D1434" i="1"/>
  <c r="C1434" i="1"/>
  <c r="D1433" i="1"/>
  <c r="H1433" i="1" s="1"/>
  <c r="C1433" i="1"/>
  <c r="D1432" i="1"/>
  <c r="C1432" i="1"/>
  <c r="H1431" i="1"/>
  <c r="D1431" i="1"/>
  <c r="C1431" i="1"/>
  <c r="G1431" i="1" s="1"/>
  <c r="D1430" i="1"/>
  <c r="H1430" i="1" s="1"/>
  <c r="C1430" i="1"/>
  <c r="D1429" i="1"/>
  <c r="C1429" i="1"/>
  <c r="G1429" i="1" s="1"/>
  <c r="D1428" i="1"/>
  <c r="C1428" i="1"/>
  <c r="H1427" i="1"/>
  <c r="D1427" i="1"/>
  <c r="C1427" i="1"/>
  <c r="G1427" i="1" s="1"/>
  <c r="D1426" i="1"/>
  <c r="H1426" i="1" s="1"/>
  <c r="C1426" i="1"/>
  <c r="D1425" i="1"/>
  <c r="C1425" i="1"/>
  <c r="D1424" i="1"/>
  <c r="C1424" i="1"/>
  <c r="H1423" i="1"/>
  <c r="D1423" i="1"/>
  <c r="C1423" i="1"/>
  <c r="G1423" i="1" s="1"/>
  <c r="D1422" i="1"/>
  <c r="H1422" i="1" s="1"/>
  <c r="C1422" i="1"/>
  <c r="D1421" i="1"/>
  <c r="C1421" i="1"/>
  <c r="G1421" i="1" s="1"/>
  <c r="D1420" i="1"/>
  <c r="C1420" i="1"/>
  <c r="D1419" i="1"/>
  <c r="C1419" i="1"/>
  <c r="H1418" i="1"/>
  <c r="D1418" i="1"/>
  <c r="C1418" i="1"/>
  <c r="D1417" i="1"/>
  <c r="H1417" i="1" s="1"/>
  <c r="C1417" i="1"/>
  <c r="D1416" i="1"/>
  <c r="C1416" i="1"/>
  <c r="H1415" i="1"/>
  <c r="D1415" i="1"/>
  <c r="C1415" i="1"/>
  <c r="G1415" i="1" s="1"/>
  <c r="D1414" i="1"/>
  <c r="H1414" i="1" s="1"/>
  <c r="C1414" i="1"/>
  <c r="D1413" i="1"/>
  <c r="C1413" i="1"/>
  <c r="D1412" i="1"/>
  <c r="C1412" i="1"/>
  <c r="H1411" i="1"/>
  <c r="D1411" i="1"/>
  <c r="C1411" i="1"/>
  <c r="G1411" i="1" s="1"/>
  <c r="D1410" i="1"/>
  <c r="H1410" i="1" s="1"/>
  <c r="C1410" i="1"/>
  <c r="D1409" i="1"/>
  <c r="C1409" i="1"/>
  <c r="D1408" i="1"/>
  <c r="H1407" i="1"/>
  <c r="D1407" i="1"/>
  <c r="C1407" i="1"/>
  <c r="G1407" i="1" s="1"/>
  <c r="D1406" i="1"/>
  <c r="H1406" i="1" s="1"/>
  <c r="C1406" i="1"/>
  <c r="D1405" i="1"/>
  <c r="C1405" i="1"/>
  <c r="G1405" i="1" s="1"/>
  <c r="D1404" i="1"/>
  <c r="C1404" i="1"/>
  <c r="D1403" i="1"/>
  <c r="C1403" i="1"/>
  <c r="H1402" i="1"/>
  <c r="D1402" i="1"/>
  <c r="C1402" i="1"/>
  <c r="D1401" i="1"/>
  <c r="H1401" i="1" s="1"/>
  <c r="C1401" i="1"/>
  <c r="D1400" i="1"/>
  <c r="C1400" i="1"/>
  <c r="H1399" i="1"/>
  <c r="D1399" i="1"/>
  <c r="C1399" i="1"/>
  <c r="G1399" i="1" s="1"/>
  <c r="D1398" i="1"/>
  <c r="H1398" i="1" s="1"/>
  <c r="C1398" i="1"/>
  <c r="D1397" i="1"/>
  <c r="C1397" i="1"/>
  <c r="D1396" i="1"/>
  <c r="C1396" i="1"/>
  <c r="H1395" i="1"/>
  <c r="D1395" i="1"/>
  <c r="C1395" i="1"/>
  <c r="G1395" i="1" s="1"/>
  <c r="D1394" i="1"/>
  <c r="H1394" i="1" s="1"/>
  <c r="C1394" i="1"/>
  <c r="D1393" i="1"/>
  <c r="C1393" i="1"/>
  <c r="D1392" i="1"/>
  <c r="C1392" i="1"/>
  <c r="D1391" i="1"/>
  <c r="C1391" i="1"/>
  <c r="G1391" i="1" s="1"/>
  <c r="D1390" i="1"/>
  <c r="H1390" i="1" s="1"/>
  <c r="C1390" i="1"/>
  <c r="D1389" i="1"/>
  <c r="C1389" i="1"/>
  <c r="D1388" i="1"/>
  <c r="C1388" i="1"/>
  <c r="D1387" i="1"/>
  <c r="C1387" i="1"/>
  <c r="H1386" i="1"/>
  <c r="D1386" i="1"/>
  <c r="C1386" i="1"/>
  <c r="H1385" i="1"/>
  <c r="D1385" i="1"/>
  <c r="C1385" i="1"/>
  <c r="D1384" i="1"/>
  <c r="C1384" i="1"/>
  <c r="H1383" i="1"/>
  <c r="C1383" i="1"/>
  <c r="G1383" i="1" s="1"/>
  <c r="D1382" i="1"/>
  <c r="H1382" i="1" s="1"/>
  <c r="C1382" i="1"/>
  <c r="D1381" i="1"/>
  <c r="C1381" i="1"/>
  <c r="D1380" i="1"/>
  <c r="C1380" i="1"/>
  <c r="D1379" i="1"/>
  <c r="C1379" i="1"/>
  <c r="D1378" i="1"/>
  <c r="H1378" i="1" s="1"/>
  <c r="C1378" i="1"/>
  <c r="H1377" i="1"/>
  <c r="D1377" i="1"/>
  <c r="C1377" i="1"/>
  <c r="G1377" i="1" s="1"/>
  <c r="D1376" i="1"/>
  <c r="C1376" i="1"/>
  <c r="D1375" i="1"/>
  <c r="C1375" i="1"/>
  <c r="H1374" i="1"/>
  <c r="D1374" i="1"/>
  <c r="C1374" i="1"/>
  <c r="D1373" i="1"/>
  <c r="H1373" i="1" s="1"/>
  <c r="C1373" i="1"/>
  <c r="D1372" i="1"/>
  <c r="C1372" i="1"/>
  <c r="D1371" i="1"/>
  <c r="C1371" i="1"/>
  <c r="D1370" i="1"/>
  <c r="H1370" i="1" s="1"/>
  <c r="C1370" i="1"/>
  <c r="H1369" i="1"/>
  <c r="D1369" i="1"/>
  <c r="C1369" i="1"/>
  <c r="G1369" i="1" s="1"/>
  <c r="D1368" i="1"/>
  <c r="C1368" i="1"/>
  <c r="D1367" i="1"/>
  <c r="C1367" i="1"/>
  <c r="G1367" i="1" s="1"/>
  <c r="H1366" i="1"/>
  <c r="D1366" i="1"/>
  <c r="C1366" i="1"/>
  <c r="D1365" i="1"/>
  <c r="H1365" i="1" s="1"/>
  <c r="C1365" i="1"/>
  <c r="D1364" i="1"/>
  <c r="C1364" i="1"/>
  <c r="H1363" i="1"/>
  <c r="D1363" i="1"/>
  <c r="C1363" i="1"/>
  <c r="G1363" i="1" s="1"/>
  <c r="D1362" i="1"/>
  <c r="H1362" i="1" s="1"/>
  <c r="C1362" i="1"/>
  <c r="D1361" i="1"/>
  <c r="C1361" i="1"/>
  <c r="D1360" i="1"/>
  <c r="C1360" i="1"/>
  <c r="H1359" i="1"/>
  <c r="D1359" i="1"/>
  <c r="C1359" i="1"/>
  <c r="G1359" i="1" s="1"/>
  <c r="D1358" i="1"/>
  <c r="H1358" i="1" s="1"/>
  <c r="C1358" i="1"/>
  <c r="D1357" i="1"/>
  <c r="C1357" i="1"/>
  <c r="G1357" i="1" s="1"/>
  <c r="D1356" i="1"/>
  <c r="C1356" i="1"/>
  <c r="D1355" i="1"/>
  <c r="C1355" i="1"/>
  <c r="D1354" i="1"/>
  <c r="H1354" i="1" s="1"/>
  <c r="C1354" i="1"/>
  <c r="H1353" i="1"/>
  <c r="D1353" i="1"/>
  <c r="C1353" i="1"/>
  <c r="G1353" i="1" s="1"/>
  <c r="D1352" i="1"/>
  <c r="C1352" i="1"/>
  <c r="D1351" i="1"/>
  <c r="C1351" i="1"/>
  <c r="G1351" i="1" s="1"/>
  <c r="H1350" i="1"/>
  <c r="D1350" i="1"/>
  <c r="C1350" i="1"/>
  <c r="D1349" i="1"/>
  <c r="H1349" i="1" s="1"/>
  <c r="C1349" i="1"/>
  <c r="D1348" i="1"/>
  <c r="C1348" i="1"/>
  <c r="H1347" i="1"/>
  <c r="D1347" i="1"/>
  <c r="C1347" i="1"/>
  <c r="G1347" i="1" s="1"/>
  <c r="D1346" i="1"/>
  <c r="H1346" i="1" s="1"/>
  <c r="C1346" i="1"/>
  <c r="D1345" i="1"/>
  <c r="C1345" i="1"/>
  <c r="D1344" i="1"/>
  <c r="C1344" i="1"/>
  <c r="H1343" i="1"/>
  <c r="D1343" i="1"/>
  <c r="C1343" i="1"/>
  <c r="G1343" i="1" s="1"/>
  <c r="D1342" i="1"/>
  <c r="H1342" i="1" s="1"/>
  <c r="C1342" i="1"/>
  <c r="D1341" i="1"/>
  <c r="C1341" i="1"/>
  <c r="G1341" i="1" s="1"/>
  <c r="D1340" i="1"/>
  <c r="C1340" i="1"/>
  <c r="D1339" i="1"/>
  <c r="C1339" i="1"/>
  <c r="D1338" i="1"/>
  <c r="H1338" i="1" s="1"/>
  <c r="C1338" i="1"/>
  <c r="H1337" i="1"/>
  <c r="D1337" i="1"/>
  <c r="C1337" i="1"/>
  <c r="G1337" i="1" s="1"/>
  <c r="D1336" i="1"/>
  <c r="C1336" i="1"/>
  <c r="D1335" i="1"/>
  <c r="C1335" i="1"/>
  <c r="G1335" i="1" s="1"/>
  <c r="H1334" i="1"/>
  <c r="D1334" i="1"/>
  <c r="C1334" i="1"/>
  <c r="D1333" i="1"/>
  <c r="H1333" i="1" s="1"/>
  <c r="C1333" i="1"/>
  <c r="D1332" i="1"/>
  <c r="C1332" i="1"/>
  <c r="H1331" i="1"/>
  <c r="D1331" i="1"/>
  <c r="C1331" i="1"/>
  <c r="G1331" i="1" s="1"/>
  <c r="D1330" i="1"/>
  <c r="H1330" i="1" s="1"/>
  <c r="C1330" i="1"/>
  <c r="C1329" i="1"/>
  <c r="D1328" i="1"/>
  <c r="C1328" i="1"/>
  <c r="H1327" i="1"/>
  <c r="D1327" i="1"/>
  <c r="C1327" i="1"/>
  <c r="G1327" i="1" s="1"/>
  <c r="D1326" i="1"/>
  <c r="H1326" i="1" s="1"/>
  <c r="C1326" i="1"/>
  <c r="D1325" i="1"/>
  <c r="C1325" i="1"/>
  <c r="G1325" i="1" s="1"/>
  <c r="D1324" i="1"/>
  <c r="C1324" i="1"/>
  <c r="D1323" i="1"/>
  <c r="C1323" i="1"/>
  <c r="D1322" i="1"/>
  <c r="H1322" i="1" s="1"/>
  <c r="C1322" i="1"/>
  <c r="H1321" i="1"/>
  <c r="D1321" i="1"/>
  <c r="C1321" i="1"/>
  <c r="G1321" i="1" s="1"/>
  <c r="D1320" i="1"/>
  <c r="C1320" i="1"/>
  <c r="D1319" i="1"/>
  <c r="C1319" i="1"/>
  <c r="G1319" i="1" s="1"/>
  <c r="H1318" i="1"/>
  <c r="D1318" i="1"/>
  <c r="C1318" i="1"/>
  <c r="D1317" i="1"/>
  <c r="H1317" i="1" s="1"/>
  <c r="C1317" i="1"/>
  <c r="D1316" i="1"/>
  <c r="C1316" i="1"/>
  <c r="H1315" i="1"/>
  <c r="D1315" i="1"/>
  <c r="C1315" i="1"/>
  <c r="G1315" i="1" s="1"/>
  <c r="D1314" i="1"/>
  <c r="H1314" i="1" s="1"/>
  <c r="C1314" i="1"/>
  <c r="D1313" i="1"/>
  <c r="C1313" i="1"/>
  <c r="D1312" i="1"/>
  <c r="C1312" i="1"/>
  <c r="D1311" i="1"/>
  <c r="H1311" i="1" s="1"/>
  <c r="C1311" i="1"/>
  <c r="D1310" i="1"/>
  <c r="C1310" i="1"/>
  <c r="D1309" i="1"/>
  <c r="C1309" i="1"/>
  <c r="G1309" i="1" s="1"/>
  <c r="H1308" i="1"/>
  <c r="D1308" i="1"/>
  <c r="C1308" i="1"/>
  <c r="G1308" i="1" s="1"/>
  <c r="D1307" i="1"/>
  <c r="H1307" i="1" s="1"/>
  <c r="C1307" i="1"/>
  <c r="D1306" i="1"/>
  <c r="C1306" i="1"/>
  <c r="D1305" i="1"/>
  <c r="C1305" i="1"/>
  <c r="G1305" i="1" s="1"/>
  <c r="H1304" i="1"/>
  <c r="D1304" i="1"/>
  <c r="C1304" i="1"/>
  <c r="G1304" i="1" s="1"/>
  <c r="D1303" i="1"/>
  <c r="H1303" i="1" s="1"/>
  <c r="C1303" i="1"/>
  <c r="D1302" i="1"/>
  <c r="C1302" i="1"/>
  <c r="D1301" i="1"/>
  <c r="C1301" i="1"/>
  <c r="G1301" i="1" s="1"/>
  <c r="H1300" i="1"/>
  <c r="D1300" i="1"/>
  <c r="C1300" i="1"/>
  <c r="G1300" i="1" s="1"/>
  <c r="D1298" i="1"/>
  <c r="C1298" i="1"/>
  <c r="D1297" i="1"/>
  <c r="C1297" i="1"/>
  <c r="G1297" i="1" s="1"/>
  <c r="H1296" i="1"/>
  <c r="D1296" i="1"/>
  <c r="C1296" i="1"/>
  <c r="D1295" i="1"/>
  <c r="H1295" i="1" s="1"/>
  <c r="C1295" i="1"/>
  <c r="D1294" i="1"/>
  <c r="C1294" i="1"/>
  <c r="D1293" i="1"/>
  <c r="C1293" i="1"/>
  <c r="G1293" i="1" s="1"/>
  <c r="D1292" i="1"/>
  <c r="H1292" i="1" s="1"/>
  <c r="C1292" i="1"/>
  <c r="G1292" i="1" s="1"/>
  <c r="D1291" i="1"/>
  <c r="H1291" i="1" s="1"/>
  <c r="C1291" i="1"/>
  <c r="D1290" i="1"/>
  <c r="C1290" i="1"/>
  <c r="D1289" i="1"/>
  <c r="C1289" i="1"/>
  <c r="D1288" i="1"/>
  <c r="H1288" i="1" s="1"/>
  <c r="C1288" i="1"/>
  <c r="G1288" i="1" s="1"/>
  <c r="D1287" i="1"/>
  <c r="H1287" i="1" s="1"/>
  <c r="C1287" i="1"/>
  <c r="D1286" i="1"/>
  <c r="C1286" i="1"/>
  <c r="D1285" i="1"/>
  <c r="C1285" i="1"/>
  <c r="D1284" i="1"/>
  <c r="H1284" i="1" s="1"/>
  <c r="C1284" i="1"/>
  <c r="D1283" i="1"/>
  <c r="H1283" i="1" s="1"/>
  <c r="C1283" i="1"/>
  <c r="D1282" i="1"/>
  <c r="C1282" i="1"/>
  <c r="D1281" i="1"/>
  <c r="C1281" i="1"/>
  <c r="G1281" i="1" s="1"/>
  <c r="H1280" i="1"/>
  <c r="D1280" i="1"/>
  <c r="C1280" i="1"/>
  <c r="G1280" i="1" s="1"/>
  <c r="D1279" i="1"/>
  <c r="H1279" i="1" s="1"/>
  <c r="C1279" i="1"/>
  <c r="D1278" i="1"/>
  <c r="C1278" i="1"/>
  <c r="D1277" i="1"/>
  <c r="C1277" i="1"/>
  <c r="G1277" i="1" s="1"/>
  <c r="D1276" i="1"/>
  <c r="H1276" i="1" s="1"/>
  <c r="C1276" i="1"/>
  <c r="G1276" i="1" s="1"/>
  <c r="D1275" i="1"/>
  <c r="H1275" i="1" s="1"/>
  <c r="C1275" i="1"/>
  <c r="D1274" i="1"/>
  <c r="C1274" i="1"/>
  <c r="D1273" i="1"/>
  <c r="C1273" i="1"/>
  <c r="D1272" i="1"/>
  <c r="H1272" i="1" s="1"/>
  <c r="C1272" i="1"/>
  <c r="G1272" i="1" s="1"/>
  <c r="D1271" i="1"/>
  <c r="H1271" i="1" s="1"/>
  <c r="C1271" i="1"/>
  <c r="D1270" i="1"/>
  <c r="C1270" i="1"/>
  <c r="D1269" i="1"/>
  <c r="C1269" i="1"/>
  <c r="G1269" i="1" s="1"/>
  <c r="H1268" i="1"/>
  <c r="D1268" i="1"/>
  <c r="C1268" i="1"/>
  <c r="G1268" i="1" s="1"/>
  <c r="D1267" i="1"/>
  <c r="H1267" i="1" s="1"/>
  <c r="C1267" i="1"/>
  <c r="D1266" i="1"/>
  <c r="C1266" i="1"/>
  <c r="D1265" i="1"/>
  <c r="C1265" i="1"/>
  <c r="G1265" i="1" s="1"/>
  <c r="H1264" i="1"/>
  <c r="D1264" i="1"/>
  <c r="C1264" i="1"/>
  <c r="D1263" i="1"/>
  <c r="H1263" i="1" s="1"/>
  <c r="C1263" i="1"/>
  <c r="D1262" i="1"/>
  <c r="C1262" i="1"/>
  <c r="D1261" i="1"/>
  <c r="C1261" i="1"/>
  <c r="D1260" i="1"/>
  <c r="H1260" i="1" s="1"/>
  <c r="C1260" i="1"/>
  <c r="G1260" i="1" s="1"/>
  <c r="D1259" i="1"/>
  <c r="H1259" i="1" s="1"/>
  <c r="C1259" i="1"/>
  <c r="D1258" i="1"/>
  <c r="C1258" i="1"/>
  <c r="D1257" i="1"/>
  <c r="C1257" i="1"/>
  <c r="G1257" i="1" s="1"/>
  <c r="D1256" i="1"/>
  <c r="H1256" i="1" s="1"/>
  <c r="C1256" i="1"/>
  <c r="D1255" i="1"/>
  <c r="H1255" i="1" s="1"/>
  <c r="C1255" i="1"/>
  <c r="D1254" i="1"/>
  <c r="C1254" i="1"/>
  <c r="D1253" i="1"/>
  <c r="C1253" i="1"/>
  <c r="G1253" i="1" s="1"/>
  <c r="H1252" i="1"/>
  <c r="D1252" i="1"/>
  <c r="C1252" i="1"/>
  <c r="D1251" i="1"/>
  <c r="H1251" i="1" s="1"/>
  <c r="C1251" i="1"/>
  <c r="D1250" i="1"/>
  <c r="C1250" i="1"/>
  <c r="D1249" i="1"/>
  <c r="C1249" i="1"/>
  <c r="G1249" i="1" s="1"/>
  <c r="D1248" i="1"/>
  <c r="H1248" i="1" s="1"/>
  <c r="C1248" i="1"/>
  <c r="G1248" i="1" s="1"/>
  <c r="D1247" i="1"/>
  <c r="H1247" i="1" s="1"/>
  <c r="C1247" i="1"/>
  <c r="D1246" i="1"/>
  <c r="C1246" i="1"/>
  <c r="D1245" i="1"/>
  <c r="C1245" i="1"/>
  <c r="G1245" i="1" s="1"/>
  <c r="D1244" i="1"/>
  <c r="H1244" i="1" s="1"/>
  <c r="C1244" i="1"/>
  <c r="D1243" i="1"/>
  <c r="H1243" i="1" s="1"/>
  <c r="C1243" i="1"/>
  <c r="D1242" i="1"/>
  <c r="C1242" i="1"/>
  <c r="D1241" i="1"/>
  <c r="C1241" i="1"/>
  <c r="G1241" i="1" s="1"/>
  <c r="D1240" i="1"/>
  <c r="H1240" i="1" s="1"/>
  <c r="C1240" i="1"/>
  <c r="D1239" i="1"/>
  <c r="H1239" i="1" s="1"/>
  <c r="C1239" i="1"/>
  <c r="D1238" i="1"/>
  <c r="C1238" i="1"/>
  <c r="D1237" i="1"/>
  <c r="C1237" i="1"/>
  <c r="G1237" i="1" s="1"/>
  <c r="C1236" i="1"/>
  <c r="D1235" i="1"/>
  <c r="D1234" i="1"/>
  <c r="C1234" i="1"/>
  <c r="D1233" i="1"/>
  <c r="C1233" i="1"/>
  <c r="G1233" i="1" s="1"/>
  <c r="H1232" i="1"/>
  <c r="D1232" i="1"/>
  <c r="C1232" i="1"/>
  <c r="G1232" i="1" s="1"/>
  <c r="D1231" i="1"/>
  <c r="H1231" i="1" s="1"/>
  <c r="C1231" i="1"/>
  <c r="D1230" i="1"/>
  <c r="C1230" i="1"/>
  <c r="D1229" i="1"/>
  <c r="C1229" i="1"/>
  <c r="D1228" i="1"/>
  <c r="H1228" i="1" s="1"/>
  <c r="C1228" i="1"/>
  <c r="D1226" i="1"/>
  <c r="C1226" i="1"/>
  <c r="D1225" i="1"/>
  <c r="C1225" i="1"/>
  <c r="D1224" i="1"/>
  <c r="H1224" i="1" s="1"/>
  <c r="C1224" i="1"/>
  <c r="G1224" i="1" s="1"/>
  <c r="D1223" i="1"/>
  <c r="H1223" i="1" s="1"/>
  <c r="C1223" i="1"/>
  <c r="D1221" i="1"/>
  <c r="C1221" i="1"/>
  <c r="G1221" i="1" s="1"/>
  <c r="D1220" i="1"/>
  <c r="H1220" i="1" s="1"/>
  <c r="C1220" i="1"/>
  <c r="G1220" i="1" s="1"/>
  <c r="D1219" i="1"/>
  <c r="H1219" i="1" s="1"/>
  <c r="C1219" i="1"/>
  <c r="D1218" i="1"/>
  <c r="C1218" i="1"/>
  <c r="D1217" i="1"/>
  <c r="C1217" i="1"/>
  <c r="D1216" i="1"/>
  <c r="H1216" i="1" s="1"/>
  <c r="C1216" i="1"/>
  <c r="G1216" i="1" s="1"/>
  <c r="D1215" i="1"/>
  <c r="D1213" i="1"/>
  <c r="C1213" i="1"/>
  <c r="G1213" i="1" s="1"/>
  <c r="D1212" i="1"/>
  <c r="H1212" i="1" s="1"/>
  <c r="C1212" i="1"/>
  <c r="G1212" i="1" s="1"/>
  <c r="D1211" i="1"/>
  <c r="H1211" i="1" s="1"/>
  <c r="C1211" i="1"/>
  <c r="D1210" i="1"/>
  <c r="C1210" i="1"/>
  <c r="D1209" i="1"/>
  <c r="C1209" i="1"/>
  <c r="G1209" i="1" s="1"/>
  <c r="D1208" i="1"/>
  <c r="H1208" i="1" s="1"/>
  <c r="C1208" i="1"/>
  <c r="D1207" i="1"/>
  <c r="H1207" i="1" s="1"/>
  <c r="C1207" i="1"/>
  <c r="D1206" i="1"/>
  <c r="C1206" i="1"/>
  <c r="D1205" i="1"/>
  <c r="C1205" i="1"/>
  <c r="H1204" i="1"/>
  <c r="D1204" i="1"/>
  <c r="C1204" i="1"/>
  <c r="G1204" i="1" s="1"/>
  <c r="D1203" i="1"/>
  <c r="H1203" i="1" s="1"/>
  <c r="C1203" i="1"/>
  <c r="D1202" i="1"/>
  <c r="C1202" i="1"/>
  <c r="C1201" i="1"/>
  <c r="D1200" i="1"/>
  <c r="H1200" i="1" s="1"/>
  <c r="C1200" i="1"/>
  <c r="G1200" i="1" s="1"/>
  <c r="D1199" i="1"/>
  <c r="H1199" i="1" s="1"/>
  <c r="C1199" i="1"/>
  <c r="D1198" i="1"/>
  <c r="C1198" i="1"/>
  <c r="D1197" i="1"/>
  <c r="C1197" i="1"/>
  <c r="D1196" i="1"/>
  <c r="H1196" i="1" s="1"/>
  <c r="C1196" i="1"/>
  <c r="G1196" i="1" s="1"/>
  <c r="D1195" i="1"/>
  <c r="H1195" i="1" s="1"/>
  <c r="C1195" i="1"/>
  <c r="D1194" i="1"/>
  <c r="C1194" i="1"/>
  <c r="D1193" i="1"/>
  <c r="C1193" i="1"/>
  <c r="H1192" i="1"/>
  <c r="D1192" i="1"/>
  <c r="C1192" i="1"/>
  <c r="G1192" i="1" s="1"/>
  <c r="D1191" i="1"/>
  <c r="H1191" i="1" s="1"/>
  <c r="C1191" i="1"/>
  <c r="D1190" i="1"/>
  <c r="C1190" i="1"/>
  <c r="D1189" i="1"/>
  <c r="C1189" i="1"/>
  <c r="G1189" i="1" s="1"/>
  <c r="D1188" i="1"/>
  <c r="H1188" i="1" s="1"/>
  <c r="C1188" i="1"/>
  <c r="G1188" i="1" s="1"/>
  <c r="D1187" i="1"/>
  <c r="H1187" i="1" s="1"/>
  <c r="C1187" i="1"/>
  <c r="D1186" i="1"/>
  <c r="C1186" i="1"/>
  <c r="D1185" i="1"/>
  <c r="C1185" i="1"/>
  <c r="G1185" i="1" s="1"/>
  <c r="C1184" i="1"/>
  <c r="C1183" i="1"/>
  <c r="D1182" i="1"/>
  <c r="C1182" i="1"/>
  <c r="D1181" i="1"/>
  <c r="C1181" i="1"/>
  <c r="G1181" i="1" s="1"/>
  <c r="H1180" i="1"/>
  <c r="D1180" i="1"/>
  <c r="C1180" i="1"/>
  <c r="D1179" i="1"/>
  <c r="H1179" i="1" s="1"/>
  <c r="C1179" i="1"/>
  <c r="D1178" i="1"/>
  <c r="C1178" i="1"/>
  <c r="D1177" i="1"/>
  <c r="C1177" i="1"/>
  <c r="G1177" i="1" s="1"/>
  <c r="D1176" i="1"/>
  <c r="H1176" i="1" s="1"/>
  <c r="C1176" i="1"/>
  <c r="G1176" i="1" s="1"/>
  <c r="C1175" i="1"/>
  <c r="D1174" i="1"/>
  <c r="C1174" i="1"/>
  <c r="D1173" i="1"/>
  <c r="C1173" i="1"/>
  <c r="D1172" i="1"/>
  <c r="H1172" i="1" s="1"/>
  <c r="C1172" i="1"/>
  <c r="G1172" i="1" s="1"/>
  <c r="D1171" i="1"/>
  <c r="H1171" i="1" s="1"/>
  <c r="C1171" i="1"/>
  <c r="D1170" i="1"/>
  <c r="C1170" i="1"/>
  <c r="D1169" i="1"/>
  <c r="C1169" i="1"/>
  <c r="G1169" i="1" s="1"/>
  <c r="C1168" i="1"/>
  <c r="D1166" i="1"/>
  <c r="C1166" i="1"/>
  <c r="D1165" i="1"/>
  <c r="C1165" i="1"/>
  <c r="D1164" i="1"/>
  <c r="H1164" i="1" s="1"/>
  <c r="C1164" i="1"/>
  <c r="D1163" i="1"/>
  <c r="H1163" i="1" s="1"/>
  <c r="C1163" i="1"/>
  <c r="D1162" i="1"/>
  <c r="C1162" i="1"/>
  <c r="D1161" i="1"/>
  <c r="C1161" i="1"/>
  <c r="G1161" i="1" s="1"/>
  <c r="D1160" i="1"/>
  <c r="H1160" i="1" s="1"/>
  <c r="C1160" i="1"/>
  <c r="D1159" i="1"/>
  <c r="H1159" i="1" s="1"/>
  <c r="C1159" i="1"/>
  <c r="D1158" i="1"/>
  <c r="C1158" i="1"/>
  <c r="C1157" i="1"/>
  <c r="D1156" i="1"/>
  <c r="H1156" i="1" s="1"/>
  <c r="C1156" i="1"/>
  <c r="G1156" i="1" s="1"/>
  <c r="D1155" i="1"/>
  <c r="H1155" i="1" s="1"/>
  <c r="C1155" i="1"/>
  <c r="C1154" i="1"/>
  <c r="D1151" i="1"/>
  <c r="H1151" i="1" s="1"/>
  <c r="C1151" i="1"/>
  <c r="D1150" i="1"/>
  <c r="C1150" i="1"/>
  <c r="D1149" i="1"/>
  <c r="C1149" i="1"/>
  <c r="D1148" i="1"/>
  <c r="H1148" i="1" s="1"/>
  <c r="C1148" i="1"/>
  <c r="D1147" i="1"/>
  <c r="H1147" i="1" s="1"/>
  <c r="C1147" i="1"/>
  <c r="D1146" i="1"/>
  <c r="C1146" i="1"/>
  <c r="D1145" i="1"/>
  <c r="C1145" i="1"/>
  <c r="G1145" i="1" s="1"/>
  <c r="H1144" i="1"/>
  <c r="D1144" i="1"/>
  <c r="C1144" i="1"/>
  <c r="G1144" i="1" s="1"/>
  <c r="D1143" i="1"/>
  <c r="H1143" i="1" s="1"/>
  <c r="C1143" i="1"/>
  <c r="C1142" i="1"/>
  <c r="D1141" i="1"/>
  <c r="C1141" i="1"/>
  <c r="G1141" i="1" s="1"/>
  <c r="D1140" i="1"/>
  <c r="H1140" i="1" s="1"/>
  <c r="C1140" i="1"/>
  <c r="G1140" i="1" s="1"/>
  <c r="D1139" i="1"/>
  <c r="H1139" i="1" s="1"/>
  <c r="C1139" i="1"/>
  <c r="D1138" i="1"/>
  <c r="C1138" i="1"/>
  <c r="D1137" i="1"/>
  <c r="C1137" i="1"/>
  <c r="D1136" i="1"/>
  <c r="H1136" i="1" s="1"/>
  <c r="C1136" i="1"/>
  <c r="G1136" i="1" s="1"/>
  <c r="D1135" i="1"/>
  <c r="H1135" i="1" s="1"/>
  <c r="C1135" i="1"/>
  <c r="D1134" i="1"/>
  <c r="C1134" i="1"/>
  <c r="D1133" i="1"/>
  <c r="C1133" i="1"/>
  <c r="D1132" i="1"/>
  <c r="H1132" i="1" s="1"/>
  <c r="C1132" i="1"/>
  <c r="D1131" i="1"/>
  <c r="H1131" i="1" s="1"/>
  <c r="C1131" i="1"/>
  <c r="D1130" i="1"/>
  <c r="C1130" i="1"/>
  <c r="D1129" i="1"/>
  <c r="C1129" i="1"/>
  <c r="G1129" i="1" s="1"/>
  <c r="H1128" i="1"/>
  <c r="D1128" i="1"/>
  <c r="C1128" i="1"/>
  <c r="G1128" i="1" s="1"/>
  <c r="C1127" i="1"/>
  <c r="D1126" i="1"/>
  <c r="C1126" i="1"/>
  <c r="D1125" i="1"/>
  <c r="C1125" i="1"/>
  <c r="G1125" i="1" s="1"/>
  <c r="D1123" i="1"/>
  <c r="H1123" i="1" s="1"/>
  <c r="C1123" i="1"/>
  <c r="D1122" i="1"/>
  <c r="C1122" i="1"/>
  <c r="D1121" i="1"/>
  <c r="C1121" i="1"/>
  <c r="G1121" i="1" s="1"/>
  <c r="D1120" i="1"/>
  <c r="H1120" i="1" s="1"/>
  <c r="C1120" i="1"/>
  <c r="D1119" i="1"/>
  <c r="H1119" i="1" s="1"/>
  <c r="C1119" i="1"/>
  <c r="D1118" i="1"/>
  <c r="C1118" i="1"/>
  <c r="D1117" i="1"/>
  <c r="C1117" i="1"/>
  <c r="G1117" i="1" s="1"/>
  <c r="H1116" i="1"/>
  <c r="D1116" i="1"/>
  <c r="C1116" i="1"/>
  <c r="D1115" i="1"/>
  <c r="H1115" i="1" s="1"/>
  <c r="C1115" i="1"/>
  <c r="D1114" i="1"/>
  <c r="C1114" i="1"/>
  <c r="C1113" i="1"/>
  <c r="C1112" i="1"/>
  <c r="D1111" i="1"/>
  <c r="H1111" i="1" s="1"/>
  <c r="C1111" i="1"/>
  <c r="D1110" i="1"/>
  <c r="C1110" i="1"/>
  <c r="D1109" i="1"/>
  <c r="C1109" i="1"/>
  <c r="D1108" i="1"/>
  <c r="H1108" i="1" s="1"/>
  <c r="C1108" i="1"/>
  <c r="G1108" i="1" s="1"/>
  <c r="D1107" i="1"/>
  <c r="H1107" i="1" s="1"/>
  <c r="C1107" i="1"/>
  <c r="D1106" i="1"/>
  <c r="C1106" i="1"/>
  <c r="D1105" i="1"/>
  <c r="C1105" i="1"/>
  <c r="G1105" i="1" s="1"/>
  <c r="C1104" i="1"/>
  <c r="D1103" i="1"/>
  <c r="H1103" i="1" s="1"/>
  <c r="C1103" i="1"/>
  <c r="D1102" i="1"/>
  <c r="C1102" i="1"/>
  <c r="D1101" i="1"/>
  <c r="C1101" i="1"/>
  <c r="G1101" i="1" s="1"/>
  <c r="H1100" i="1"/>
  <c r="D1100" i="1"/>
  <c r="C1100" i="1"/>
  <c r="G1100" i="1" s="1"/>
  <c r="D1099" i="1"/>
  <c r="H1099" i="1" s="1"/>
  <c r="C1099" i="1"/>
  <c r="D1098" i="1"/>
  <c r="C1098" i="1"/>
  <c r="C1097" i="1"/>
  <c r="D1095" i="1"/>
  <c r="H1095" i="1" s="1"/>
  <c r="C1095" i="1"/>
  <c r="D1094" i="1"/>
  <c r="C1094" i="1"/>
  <c r="D1093" i="1"/>
  <c r="C1093" i="1"/>
  <c r="G1093" i="1" s="1"/>
  <c r="H1092" i="1"/>
  <c r="D1092" i="1"/>
  <c r="C1092" i="1"/>
  <c r="G1092" i="1" s="1"/>
  <c r="D1091" i="1"/>
  <c r="H1091" i="1" s="1"/>
  <c r="C1091" i="1"/>
  <c r="D1090" i="1"/>
  <c r="C1090" i="1"/>
  <c r="D1089" i="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H1080" i="1"/>
  <c r="G1080" i="1"/>
  <c r="D1080" i="1"/>
  <c r="C1080" i="1"/>
  <c r="D1079" i="1"/>
  <c r="H1079" i="1" s="1"/>
  <c r="C1079" i="1"/>
  <c r="D1078" i="1"/>
  <c r="H1078" i="1" s="1"/>
  <c r="C1078" i="1"/>
  <c r="D1077" i="1"/>
  <c r="H1077" i="1" s="1"/>
  <c r="C1077" i="1"/>
  <c r="G1076" i="1"/>
  <c r="D1076" i="1"/>
  <c r="H1076" i="1" s="1"/>
  <c r="C1076" i="1"/>
  <c r="D1075" i="1"/>
  <c r="H1075" i="1" s="1"/>
  <c r="C1075" i="1"/>
  <c r="G1074" i="1"/>
  <c r="D1074" i="1"/>
  <c r="H1074" i="1" s="1"/>
  <c r="C1074" i="1"/>
  <c r="D1073" i="1"/>
  <c r="H1073" i="1" s="1"/>
  <c r="C1073" i="1"/>
  <c r="G1072" i="1"/>
  <c r="D1072" i="1"/>
  <c r="H1072" i="1" s="1"/>
  <c r="C1072" i="1"/>
  <c r="D1071" i="1"/>
  <c r="H1071" i="1" s="1"/>
  <c r="C1071" i="1"/>
  <c r="G1070" i="1"/>
  <c r="D1070" i="1"/>
  <c r="H1070" i="1" s="1"/>
  <c r="C1070" i="1"/>
  <c r="D1069" i="1"/>
  <c r="H1069" i="1" s="1"/>
  <c r="C1069" i="1"/>
  <c r="D1068" i="1"/>
  <c r="H1068" i="1" s="1"/>
  <c r="C1068" i="1"/>
  <c r="D1067" i="1"/>
  <c r="H1067" i="1" s="1"/>
  <c r="C1067" i="1"/>
  <c r="D1066" i="1"/>
  <c r="H1066" i="1" s="1"/>
  <c r="C1066" i="1"/>
  <c r="C1065" i="1"/>
  <c r="D1064" i="1"/>
  <c r="G1064" i="1" s="1"/>
  <c r="C1064" i="1"/>
  <c r="D1063" i="1"/>
  <c r="H1063" i="1" s="1"/>
  <c r="C1063" i="1"/>
  <c r="D1062" i="1"/>
  <c r="H1062" i="1" s="1"/>
  <c r="C1062" i="1"/>
  <c r="D1061" i="1"/>
  <c r="G1061" i="1" s="1"/>
  <c r="C1061" i="1"/>
  <c r="D1060" i="1"/>
  <c r="H1060" i="1" s="1"/>
  <c r="C1060" i="1"/>
  <c r="D1059" i="1"/>
  <c r="H1059" i="1" s="1"/>
  <c r="C1059" i="1"/>
  <c r="D1058" i="1"/>
  <c r="H1058" i="1" s="1"/>
  <c r="C1058" i="1"/>
  <c r="D1057" i="1"/>
  <c r="H1057" i="1" s="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C1030" i="1"/>
  <c r="D1029" i="1"/>
  <c r="H1029" i="1" s="1"/>
  <c r="C1029" i="1"/>
  <c r="D1028" i="1"/>
  <c r="H1028" i="1" s="1"/>
  <c r="C1028" i="1"/>
  <c r="D1027" i="1"/>
  <c r="H1027" i="1" s="1"/>
  <c r="C1027" i="1"/>
  <c r="D1026" i="1"/>
  <c r="H1026" i="1" s="1"/>
  <c r="C1026" i="1"/>
  <c r="D1025" i="1"/>
  <c r="H1025" i="1" s="1"/>
  <c r="C1025" i="1"/>
  <c r="D1024" i="1"/>
  <c r="H1024" i="1" s="1"/>
  <c r="C1024" i="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C991" i="1"/>
  <c r="C990"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D712" i="1"/>
  <c r="H712" i="1" s="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G669" i="1"/>
  <c r="D669" i="1"/>
  <c r="H669" i="1" s="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G648" i="1"/>
  <c r="D648" i="1"/>
  <c r="H648" i="1" s="1"/>
  <c r="C648" i="1"/>
  <c r="H647" i="1"/>
  <c r="D647" i="1"/>
  <c r="G647" i="1" s="1"/>
  <c r="C647" i="1"/>
  <c r="D646" i="1"/>
  <c r="H646" i="1" s="1"/>
  <c r="C646" i="1"/>
  <c r="H645" i="1"/>
  <c r="D645" i="1"/>
  <c r="G645" i="1" s="1"/>
  <c r="C645" i="1"/>
  <c r="G644" i="1"/>
  <c r="D644" i="1"/>
  <c r="H644" i="1" s="1"/>
  <c r="C644" i="1"/>
  <c r="G643" i="1"/>
  <c r="D643" i="1"/>
  <c r="H643" i="1" s="1"/>
  <c r="C643" i="1"/>
  <c r="H642" i="1"/>
  <c r="G642" i="1"/>
  <c r="D642" i="1"/>
  <c r="C642" i="1"/>
  <c r="H641" i="1"/>
  <c r="D641" i="1"/>
  <c r="G641" i="1" s="1"/>
  <c r="C641" i="1"/>
  <c r="H632" i="1"/>
  <c r="G632" i="1"/>
  <c r="D632" i="1"/>
  <c r="C632" i="1"/>
  <c r="H631" i="1"/>
  <c r="G631" i="1"/>
  <c r="D631" i="1"/>
  <c r="C631" i="1"/>
  <c r="D628" i="1"/>
  <c r="H628" i="1" s="1"/>
  <c r="C628" i="1"/>
  <c r="H627" i="1"/>
  <c r="G627" i="1"/>
  <c r="D627" i="1"/>
  <c r="C627" i="1"/>
  <c r="C626" i="1"/>
  <c r="H625" i="1"/>
  <c r="G625" i="1"/>
  <c r="D625" i="1"/>
  <c r="C625" i="1"/>
  <c r="H624" i="1"/>
  <c r="G624" i="1"/>
  <c r="D624" i="1"/>
  <c r="C624" i="1"/>
  <c r="D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2" i="1"/>
  <c r="D411" i="1"/>
  <c r="G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D382" i="1"/>
  <c r="H382" i="1" s="1"/>
  <c r="C382" i="1"/>
  <c r="D381" i="1"/>
  <c r="H381" i="1" s="1"/>
  <c r="C381" i="1"/>
  <c r="D380" i="1"/>
  <c r="H380" i="1" s="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D372" i="1"/>
  <c r="G372" i="1" s="1"/>
  <c r="C372" i="1"/>
  <c r="D371" i="1"/>
  <c r="H371" i="1" s="1"/>
  <c r="C371" i="1"/>
  <c r="D370" i="1"/>
  <c r="H370" i="1" s="1"/>
  <c r="C370" i="1"/>
  <c r="D369" i="1"/>
  <c r="H369" i="1" s="1"/>
  <c r="C369" i="1"/>
  <c r="D368" i="1"/>
  <c r="H368" i="1" s="1"/>
  <c r="C368" i="1"/>
  <c r="D367" i="1"/>
  <c r="H367" i="1" s="1"/>
  <c r="C367" i="1"/>
  <c r="D366" i="1"/>
  <c r="G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D291" i="1"/>
  <c r="G291" i="1" s="1"/>
  <c r="C291" i="1"/>
  <c r="D290" i="1"/>
  <c r="H290" i="1" s="1"/>
  <c r="C290" i="1"/>
  <c r="D289" i="1"/>
  <c r="G289" i="1" s="1"/>
  <c r="C289" i="1"/>
  <c r="D288" i="1"/>
  <c r="H288" i="1" s="1"/>
  <c r="C288" i="1"/>
  <c r="H284" i="1"/>
  <c r="G284" i="1"/>
  <c r="D284" i="1"/>
  <c r="C284" i="1"/>
  <c r="D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D264" i="1"/>
  <c r="D263" i="1"/>
  <c r="H263" i="1" s="1"/>
  <c r="C263" i="1"/>
  <c r="D262" i="1"/>
  <c r="H262" i="1" s="1"/>
  <c r="C262" i="1"/>
  <c r="D261" i="1"/>
  <c r="H261" i="1" s="1"/>
  <c r="C261" i="1"/>
  <c r="C260" i="1"/>
  <c r="D258" i="1"/>
  <c r="H258" i="1" s="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H210" i="1" s="1"/>
  <c r="C210" i="1"/>
  <c r="D209" i="1"/>
  <c r="H209" i="1" s="1"/>
  <c r="C209" i="1"/>
  <c r="D208" i="1"/>
  <c r="H208" i="1" s="1"/>
  <c r="C208" i="1"/>
  <c r="D207" i="1"/>
  <c r="H207" i="1" s="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D172" i="1"/>
  <c r="H172" i="1" s="1"/>
  <c r="C172" i="1"/>
  <c r="D171" i="1"/>
  <c r="H171" i="1" s="1"/>
  <c r="C171" i="1"/>
  <c r="D170" i="1"/>
  <c r="H170" i="1" s="1"/>
  <c r="C170" i="1"/>
  <c r="D169" i="1"/>
  <c r="H169" i="1" s="1"/>
  <c r="C169" i="1"/>
  <c r="D168" i="1"/>
  <c r="H168" i="1" s="1"/>
  <c r="C168" i="1"/>
  <c r="D167" i="1"/>
  <c r="H167" i="1" s="1"/>
  <c r="C167" i="1"/>
  <c r="D166" i="1"/>
  <c r="H166" i="1" s="1"/>
  <c r="C166" i="1"/>
  <c r="C165" i="1"/>
  <c r="D164" i="1"/>
  <c r="G164" i="1" s="1"/>
  <c r="C164" i="1"/>
  <c r="D163" i="1"/>
  <c r="H163" i="1" s="1"/>
  <c r="C163" i="1"/>
  <c r="D162" i="1"/>
  <c r="H162" i="1" s="1"/>
  <c r="C162" i="1"/>
  <c r="D161" i="1"/>
  <c r="H161" i="1" s="1"/>
  <c r="C161"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D133" i="1"/>
  <c r="H133" i="1" s="1"/>
  <c r="C133" i="1"/>
  <c r="D132" i="1"/>
  <c r="H132" i="1" s="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19" i="1"/>
  <c r="G119" i="1"/>
  <c r="D119" i="1"/>
  <c r="C119" i="1"/>
  <c r="H118" i="1"/>
  <c r="G118" i="1"/>
  <c r="D118" i="1"/>
  <c r="C118" i="1"/>
  <c r="H117" i="1"/>
  <c r="G117" i="1"/>
  <c r="D117" i="1"/>
  <c r="C117" i="1"/>
  <c r="G116" i="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D46" i="1"/>
  <c r="H45" i="1"/>
  <c r="G45" i="1"/>
  <c r="D45" i="1"/>
  <c r="C45" i="1"/>
  <c r="H44" i="1"/>
  <c r="G44" i="1"/>
  <c r="D44" i="1"/>
  <c r="C44" i="1"/>
  <c r="H43" i="1"/>
  <c r="G43" i="1"/>
  <c r="D43" i="1"/>
  <c r="C43" i="1"/>
  <c r="H42" i="1"/>
  <c r="G42" i="1"/>
  <c r="D42" i="1"/>
  <c r="C42" i="1"/>
  <c r="C41"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J1455" i="1" l="1"/>
  <c r="D1453" i="1"/>
  <c r="G1453" i="1" s="1"/>
  <c r="E5" i="7"/>
  <c r="C1454" i="1"/>
  <c r="G1454" i="1" s="1"/>
  <c r="H1510" i="1"/>
  <c r="H1509" i="1"/>
  <c r="H1490" i="1"/>
  <c r="G1508" i="1"/>
  <c r="H1503" i="1"/>
  <c r="G1502" i="1"/>
  <c r="D24" i="8"/>
  <c r="C1499" i="1" s="1"/>
  <c r="H1499" i="1" s="1"/>
  <c r="G1486" i="1"/>
  <c r="G1484" i="1"/>
  <c r="G1160" i="1"/>
  <c r="E177" i="5"/>
  <c r="D1154" i="1" s="1"/>
  <c r="G992" i="1"/>
  <c r="G1228" i="1"/>
  <c r="E245" i="5"/>
  <c r="E237" i="5" s="1"/>
  <c r="I23" i="3" s="1"/>
  <c r="F250" i="5"/>
  <c r="G1296" i="1"/>
  <c r="G1289" i="1"/>
  <c r="E299" i="9"/>
  <c r="B299" i="9" s="1"/>
  <c r="G1285" i="1"/>
  <c r="G1284" i="1"/>
  <c r="E295" i="9"/>
  <c r="B295" i="9" s="1"/>
  <c r="G1273" i="1"/>
  <c r="G1264" i="1"/>
  <c r="G1261" i="1"/>
  <c r="G1256" i="1"/>
  <c r="G1252" i="1"/>
  <c r="E287" i="9"/>
  <c r="B287" i="9" s="1"/>
  <c r="G1240" i="1"/>
  <c r="G1244" i="1"/>
  <c r="G1236" i="1"/>
  <c r="D1236" i="1"/>
  <c r="H1236" i="1" s="1"/>
  <c r="G1229" i="1"/>
  <c r="E282" i="9"/>
  <c r="B282" i="9" s="1"/>
  <c r="G1225" i="1"/>
  <c r="F246" i="5"/>
  <c r="G1217" i="1"/>
  <c r="E306" i="9"/>
  <c r="B306" i="9" s="1"/>
  <c r="E303" i="9"/>
  <c r="B303" i="9" s="1"/>
  <c r="G1208" i="1"/>
  <c r="E302" i="9"/>
  <c r="B302" i="9" s="1"/>
  <c r="G1205" i="1"/>
  <c r="G1201" i="1"/>
  <c r="E206" i="5"/>
  <c r="H311" i="9" s="1"/>
  <c r="G1197" i="1"/>
  <c r="G1193" i="1"/>
  <c r="E298" i="9"/>
  <c r="B298" i="9" s="1"/>
  <c r="D1184" i="1"/>
  <c r="H1184" i="1" s="1"/>
  <c r="E296" i="9"/>
  <c r="G1180" i="1"/>
  <c r="E190" i="5"/>
  <c r="H310" i="9" s="1"/>
  <c r="G1173" i="1"/>
  <c r="D1168" i="1"/>
  <c r="H1168" i="1" s="1"/>
  <c r="G1168" i="1"/>
  <c r="G1165" i="1"/>
  <c r="G1164" i="1"/>
  <c r="D1157" i="1"/>
  <c r="G1157" i="1" s="1"/>
  <c r="G1149" i="1"/>
  <c r="G1148" i="1"/>
  <c r="G1137" i="1"/>
  <c r="G1133" i="1"/>
  <c r="G1132" i="1"/>
  <c r="G1120" i="1"/>
  <c r="G1116" i="1"/>
  <c r="D1113" i="1"/>
  <c r="G1113" i="1" s="1"/>
  <c r="G1109" i="1"/>
  <c r="E118" i="5"/>
  <c r="D1096" i="1" s="1"/>
  <c r="G1104" i="1"/>
  <c r="D1097" i="1"/>
  <c r="G1097" i="1" s="1"/>
  <c r="G1089" i="1"/>
  <c r="G1087" i="1"/>
  <c r="G1086" i="1"/>
  <c r="G1084" i="1"/>
  <c r="G1085" i="1"/>
  <c r="G1083" i="1"/>
  <c r="G1082" i="1"/>
  <c r="G1081" i="1"/>
  <c r="G1079" i="1"/>
  <c r="G1078" i="1"/>
  <c r="G1077" i="1"/>
  <c r="G1075" i="1"/>
  <c r="G1073" i="1"/>
  <c r="G1071" i="1"/>
  <c r="G1069" i="1"/>
  <c r="G1068" i="1"/>
  <c r="G1066" i="1"/>
  <c r="G1067" i="1"/>
  <c r="H1064" i="1"/>
  <c r="G1063" i="1"/>
  <c r="G1062" i="1"/>
  <c r="H1061" i="1"/>
  <c r="G1060" i="1"/>
  <c r="G1059" i="1"/>
  <c r="G1057" i="1"/>
  <c r="G1058" i="1"/>
  <c r="F78" i="5"/>
  <c r="G1045" i="1"/>
  <c r="G1044" i="1"/>
  <c r="G1043" i="1"/>
  <c r="G1041" i="1"/>
  <c r="G1042" i="1"/>
  <c r="G1040" i="1"/>
  <c r="G1039" i="1"/>
  <c r="G1038" i="1"/>
  <c r="G1037" i="1"/>
  <c r="G1036" i="1"/>
  <c r="G1034" i="1"/>
  <c r="G1035" i="1"/>
  <c r="G1033" i="1"/>
  <c r="G1032" i="1"/>
  <c r="G1030" i="1"/>
  <c r="G1031" i="1"/>
  <c r="G1029" i="1"/>
  <c r="G1028" i="1"/>
  <c r="G1027" i="1"/>
  <c r="G1026" i="1"/>
  <c r="G1025" i="1"/>
  <c r="G1023" i="1"/>
  <c r="G1024" i="1"/>
  <c r="G1022" i="1"/>
  <c r="G1021" i="1"/>
  <c r="G1019" i="1"/>
  <c r="G1020" i="1"/>
  <c r="G1018" i="1"/>
  <c r="G1017" i="1"/>
  <c r="G1016" i="1"/>
  <c r="G1015" i="1"/>
  <c r="G1013" i="1"/>
  <c r="G1014" i="1"/>
  <c r="G1012" i="1"/>
  <c r="G1011" i="1"/>
  <c r="G1010" i="1"/>
  <c r="G1009" i="1"/>
  <c r="G1007" i="1"/>
  <c r="G1008" i="1"/>
  <c r="G1006" i="1"/>
  <c r="G1005" i="1"/>
  <c r="G1004" i="1"/>
  <c r="G1003" i="1"/>
  <c r="G1002" i="1"/>
  <c r="G1001" i="1"/>
  <c r="G1000" i="1"/>
  <c r="G999" i="1"/>
  <c r="G997" i="1"/>
  <c r="G998" i="1"/>
  <c r="G996" i="1"/>
  <c r="G995" i="1"/>
  <c r="H986" i="1"/>
  <c r="G986" i="1"/>
  <c r="D991" i="1"/>
  <c r="H991" i="1" s="1"/>
  <c r="G994" i="1"/>
  <c r="E7" i="5"/>
  <c r="D985" i="1" s="1"/>
  <c r="D990" i="1"/>
  <c r="G993" i="1"/>
  <c r="F13" i="5"/>
  <c r="G713" i="1"/>
  <c r="G712" i="1"/>
  <c r="G711" i="1"/>
  <c r="G710" i="1"/>
  <c r="E40" i="9"/>
  <c r="B40" i="9" s="1"/>
  <c r="G709" i="1"/>
  <c r="F217" i="9"/>
  <c r="G628" i="1"/>
  <c r="H626" i="1"/>
  <c r="G626" i="1"/>
  <c r="G646" i="1"/>
  <c r="G670" i="1"/>
  <c r="E294" i="9"/>
  <c r="B294" i="9" s="1"/>
  <c r="G413" i="1"/>
  <c r="H413" i="1"/>
  <c r="G404" i="1"/>
  <c r="G405" i="1"/>
  <c r="G406" i="1"/>
  <c r="H411" i="1"/>
  <c r="G378" i="1"/>
  <c r="G379" i="1"/>
  <c r="G380" i="1"/>
  <c r="G381" i="1"/>
  <c r="G382" i="1"/>
  <c r="G364" i="1"/>
  <c r="G365" i="1"/>
  <c r="G367" i="1"/>
  <c r="G368" i="1"/>
  <c r="G369" i="1"/>
  <c r="G370" i="1"/>
  <c r="G371" i="1"/>
  <c r="H366" i="1"/>
  <c r="H372" i="1"/>
  <c r="E363" i="4"/>
  <c r="D358" i="1" s="1"/>
  <c r="G288" i="1"/>
  <c r="G290" i="1"/>
  <c r="G292" i="1"/>
  <c r="H289" i="1"/>
  <c r="H291" i="1"/>
  <c r="D412" i="1"/>
  <c r="F418" i="4"/>
  <c r="F264" i="4"/>
  <c r="G261" i="1"/>
  <c r="G262" i="1"/>
  <c r="G263" i="1"/>
  <c r="D260" i="1"/>
  <c r="F252" i="4"/>
  <c r="D248" i="1"/>
  <c r="G255" i="1"/>
  <c r="G256" i="1"/>
  <c r="G257" i="1"/>
  <c r="G258" i="1"/>
  <c r="F259" i="4"/>
  <c r="G207" i="1"/>
  <c r="G208" i="1"/>
  <c r="G209" i="1"/>
  <c r="G210" i="1"/>
  <c r="F225" i="9"/>
  <c r="B225" i="9" s="1"/>
  <c r="D184" i="1"/>
  <c r="F219" i="9"/>
  <c r="B219" i="9" s="1"/>
  <c r="H165" i="1"/>
  <c r="G165" i="1"/>
  <c r="F169" i="4"/>
  <c r="G166" i="1"/>
  <c r="G167" i="1"/>
  <c r="G168" i="1"/>
  <c r="G169" i="1"/>
  <c r="G170" i="1"/>
  <c r="G171" i="1"/>
  <c r="G172" i="1"/>
  <c r="G161" i="1"/>
  <c r="G162" i="1"/>
  <c r="G163" i="1"/>
  <c r="H164" i="1"/>
  <c r="G130" i="1"/>
  <c r="G131" i="1"/>
  <c r="G132" i="1"/>
  <c r="G133" i="1"/>
  <c r="H121" i="1"/>
  <c r="G121" i="1"/>
  <c r="E124" i="4"/>
  <c r="D120" i="1" s="1"/>
  <c r="G108" i="1"/>
  <c r="G109" i="1"/>
  <c r="G110" i="1"/>
  <c r="G111" i="1"/>
  <c r="G112" i="1"/>
  <c r="G113" i="1"/>
  <c r="G114" i="1"/>
  <c r="G115" i="1"/>
  <c r="B217" i="9"/>
  <c r="F68" i="4"/>
  <c r="G1154" i="1"/>
  <c r="H1154" i="1"/>
  <c r="G1226" i="1"/>
  <c r="H1226" i="1"/>
  <c r="G1230" i="1"/>
  <c r="H1230" i="1"/>
  <c r="G1266" i="1"/>
  <c r="H1266" i="1"/>
  <c r="G1302" i="1"/>
  <c r="H1302" i="1"/>
  <c r="G1313" i="1"/>
  <c r="H1313" i="1"/>
  <c r="G1320" i="1"/>
  <c r="H1320" i="1"/>
  <c r="G1379" i="1"/>
  <c r="H1379" i="1"/>
  <c r="G25" i="1"/>
  <c r="G1094" i="1"/>
  <c r="H1094" i="1"/>
  <c r="G1098" i="1"/>
  <c r="H1098" i="1"/>
  <c r="G1118" i="1"/>
  <c r="H1118" i="1"/>
  <c r="G1126" i="1"/>
  <c r="H1126" i="1"/>
  <c r="G1142" i="1"/>
  <c r="H1142" i="1"/>
  <c r="G1158" i="1"/>
  <c r="H1158" i="1"/>
  <c r="G1178" i="1"/>
  <c r="H1178" i="1"/>
  <c r="G1194" i="1"/>
  <c r="H1194" i="1"/>
  <c r="G1210" i="1"/>
  <c r="H1210" i="1"/>
  <c r="G1234" i="1"/>
  <c r="H1234" i="1"/>
  <c r="G1238" i="1"/>
  <c r="H1238" i="1"/>
  <c r="G1254" i="1"/>
  <c r="H1254" i="1"/>
  <c r="G1270" i="1"/>
  <c r="H1270" i="1"/>
  <c r="G1286" i="1"/>
  <c r="H1286" i="1"/>
  <c r="G1306" i="1"/>
  <c r="H1306" i="1"/>
  <c r="H1454" i="1"/>
  <c r="G1470" i="1"/>
  <c r="H1470" i="1"/>
  <c r="G1090" i="1"/>
  <c r="H1090" i="1"/>
  <c r="G1138" i="1"/>
  <c r="H1138" i="1"/>
  <c r="G1190" i="1"/>
  <c r="H1190" i="1"/>
  <c r="G1250" i="1"/>
  <c r="H1250" i="1"/>
  <c r="G1282" i="1"/>
  <c r="H1282" i="1"/>
  <c r="J1444" i="1"/>
  <c r="G1444" i="1"/>
  <c r="H1444" i="1"/>
  <c r="G1478" i="1"/>
  <c r="I1478" i="1" s="1"/>
  <c r="J1478" i="1"/>
  <c r="H1478" i="1"/>
  <c r="G1102" i="1"/>
  <c r="H1102" i="1"/>
  <c r="G1122" i="1"/>
  <c r="H1122" i="1"/>
  <c r="G1130" i="1"/>
  <c r="H1130" i="1"/>
  <c r="G1146" i="1"/>
  <c r="H1146" i="1"/>
  <c r="G1162" i="1"/>
  <c r="H1162" i="1"/>
  <c r="G1182" i="1"/>
  <c r="H1182" i="1"/>
  <c r="G1198" i="1"/>
  <c r="H1198" i="1"/>
  <c r="G1218" i="1"/>
  <c r="H1218" i="1"/>
  <c r="G1242" i="1"/>
  <c r="H1242" i="1"/>
  <c r="G1258" i="1"/>
  <c r="H1258" i="1"/>
  <c r="G1274" i="1"/>
  <c r="H1274" i="1"/>
  <c r="G1290" i="1"/>
  <c r="H1290" i="1"/>
  <c r="G1310" i="1"/>
  <c r="H1310" i="1"/>
  <c r="G1339" i="1"/>
  <c r="H1339" i="1"/>
  <c r="G1355" i="1"/>
  <c r="H1355" i="1"/>
  <c r="G1371" i="1"/>
  <c r="H1371" i="1"/>
  <c r="G1384" i="1"/>
  <c r="H1384" i="1"/>
  <c r="G1387" i="1"/>
  <c r="H1387" i="1"/>
  <c r="G1389" i="1"/>
  <c r="H1389" i="1"/>
  <c r="G1413" i="1"/>
  <c r="H1413" i="1"/>
  <c r="I1440" i="1"/>
  <c r="G1489" i="1"/>
  <c r="H1489" i="1"/>
  <c r="G1110" i="1"/>
  <c r="H1110" i="1"/>
  <c r="G1114" i="1"/>
  <c r="H1114" i="1"/>
  <c r="G1174" i="1"/>
  <c r="H1174" i="1"/>
  <c r="G1206" i="1"/>
  <c r="H1206" i="1"/>
  <c r="G1298" i="1"/>
  <c r="H1298" i="1"/>
  <c r="G1106" i="1"/>
  <c r="H1106" i="1"/>
  <c r="G1134" i="1"/>
  <c r="H1134" i="1"/>
  <c r="G1150" i="1"/>
  <c r="H1150" i="1"/>
  <c r="G1166" i="1"/>
  <c r="H1166" i="1"/>
  <c r="G1170" i="1"/>
  <c r="H1170" i="1"/>
  <c r="G1186" i="1"/>
  <c r="H1186" i="1"/>
  <c r="G1202" i="1"/>
  <c r="H1202" i="1"/>
  <c r="G1246" i="1"/>
  <c r="H1246" i="1"/>
  <c r="G1262" i="1"/>
  <c r="H1262" i="1"/>
  <c r="G1278" i="1"/>
  <c r="H1278" i="1"/>
  <c r="G1294" i="1"/>
  <c r="H1294" i="1"/>
  <c r="G1323" i="1"/>
  <c r="H1323" i="1"/>
  <c r="G1336" i="1"/>
  <c r="H1336" i="1"/>
  <c r="G1345" i="1"/>
  <c r="H1345" i="1"/>
  <c r="G1352" i="1"/>
  <c r="H1352" i="1"/>
  <c r="G1361" i="1"/>
  <c r="H1361" i="1"/>
  <c r="G1368" i="1"/>
  <c r="H1368" i="1"/>
  <c r="G1397" i="1"/>
  <c r="H1397" i="1"/>
  <c r="J1446" i="1"/>
  <c r="H1446" i="1"/>
  <c r="G1446" i="1"/>
  <c r="H1451" i="1"/>
  <c r="G1451" i="1"/>
  <c r="J1451" i="1"/>
  <c r="H1468" i="1"/>
  <c r="J1468" i="1"/>
  <c r="G1468" i="1"/>
  <c r="I1468" i="1" s="1"/>
  <c r="H1536" i="1"/>
  <c r="G1536" i="1"/>
  <c r="G1559" i="1"/>
  <c r="H1559" i="1"/>
  <c r="D484" i="4"/>
  <c r="F485" i="4"/>
  <c r="G1348" i="1"/>
  <c r="H1348" i="1"/>
  <c r="G1376" i="1"/>
  <c r="H1376" i="1"/>
  <c r="G1419" i="1"/>
  <c r="H1419" i="1"/>
  <c r="G1437" i="1"/>
  <c r="H1437" i="1"/>
  <c r="G1441" i="1"/>
  <c r="I1441" i="1" s="1"/>
  <c r="J1441" i="1"/>
  <c r="G1442" i="1"/>
  <c r="J1442" i="1"/>
  <c r="J1450" i="1"/>
  <c r="H1450" i="1"/>
  <c r="G1450" i="1"/>
  <c r="I1450" i="1" s="1"/>
  <c r="H1513" i="1"/>
  <c r="G1513" i="1"/>
  <c r="G1543" i="1"/>
  <c r="H1543" i="1"/>
  <c r="H1545" i="1"/>
  <c r="G1547" i="1"/>
  <c r="H1547" i="1"/>
  <c r="H1556" i="1"/>
  <c r="G1556" i="1"/>
  <c r="H1564" i="1"/>
  <c r="G1564" i="1"/>
  <c r="G1571" i="1"/>
  <c r="H1571" i="1"/>
  <c r="H1575" i="1"/>
  <c r="G1579" i="1"/>
  <c r="H1579" i="1"/>
  <c r="F17" i="4"/>
  <c r="D7" i="4"/>
  <c r="D50" i="4"/>
  <c r="F51" i="4"/>
  <c r="D106" i="4"/>
  <c r="F107" i="4"/>
  <c r="G21" i="9"/>
  <c r="E21" i="9" s="1"/>
  <c r="F152" i="4"/>
  <c r="H21" i="9"/>
  <c r="F197" i="4"/>
  <c r="D196" i="4"/>
  <c r="D263" i="4"/>
  <c r="F568" i="4"/>
  <c r="D567" i="4"/>
  <c r="F626" i="4"/>
  <c r="D625" i="4"/>
  <c r="E69" i="5"/>
  <c r="F70" i="5"/>
  <c r="D118" i="5"/>
  <c r="F119" i="5"/>
  <c r="C1524" i="1"/>
  <c r="D43" i="8"/>
  <c r="H1540" i="1"/>
  <c r="G1540" i="1"/>
  <c r="H1532" i="1"/>
  <c r="G1532" i="1"/>
  <c r="F164" i="4"/>
  <c r="D163" i="4"/>
  <c r="F421" i="4"/>
  <c r="G1332" i="1"/>
  <c r="H1332" i="1"/>
  <c r="G1381" i="1"/>
  <c r="H1381" i="1"/>
  <c r="G1403" i="1"/>
  <c r="H1403" i="1"/>
  <c r="C13" i="1"/>
  <c r="C19" i="1"/>
  <c r="C47" i="1"/>
  <c r="C103" i="1"/>
  <c r="C129" i="1"/>
  <c r="C148" i="1"/>
  <c r="C160" i="1"/>
  <c r="C173" i="1"/>
  <c r="C193" i="1"/>
  <c r="C206" i="1"/>
  <c r="C236" i="1"/>
  <c r="C264" i="1"/>
  <c r="C283" i="1"/>
  <c r="C415" i="1"/>
  <c r="C479" i="1"/>
  <c r="C489" i="1"/>
  <c r="C562" i="1"/>
  <c r="C565" i="1"/>
  <c r="C620" i="1"/>
  <c r="C623" i="1"/>
  <c r="C1056" i="1"/>
  <c r="G1088" i="1"/>
  <c r="G1112" i="1"/>
  <c r="G1312" i="1"/>
  <c r="H1312" i="1"/>
  <c r="G1328" i="1"/>
  <c r="H1328" i="1"/>
  <c r="G1344" i="1"/>
  <c r="H1344" i="1"/>
  <c r="G1360" i="1"/>
  <c r="H1360" i="1"/>
  <c r="G1388" i="1"/>
  <c r="H1388" i="1"/>
  <c r="G1393" i="1"/>
  <c r="H1393" i="1"/>
  <c r="G1396" i="1"/>
  <c r="H1396" i="1"/>
  <c r="G1409" i="1"/>
  <c r="H1409" i="1"/>
  <c r="G1412" i="1"/>
  <c r="H1412" i="1"/>
  <c r="G1432" i="1"/>
  <c r="H1432" i="1"/>
  <c r="H1442" i="1"/>
  <c r="G1445" i="1"/>
  <c r="J1445" i="1"/>
  <c r="H1445" i="1"/>
  <c r="J1448" i="1"/>
  <c r="H1448" i="1"/>
  <c r="I1448" i="1" s="1"/>
  <c r="G1456" i="1"/>
  <c r="H1456" i="1"/>
  <c r="G1460" i="1"/>
  <c r="H1460" i="1"/>
  <c r="G1465" i="1"/>
  <c r="I1465" i="1" s="1"/>
  <c r="H1465" i="1"/>
  <c r="H1472" i="1"/>
  <c r="J1472" i="1"/>
  <c r="G1472" i="1"/>
  <c r="I1472" i="1" s="1"/>
  <c r="G1492" i="1"/>
  <c r="H1496" i="1"/>
  <c r="G1496" i="1"/>
  <c r="H1500" i="1"/>
  <c r="G1500" i="1"/>
  <c r="H1528" i="1"/>
  <c r="G1528" i="1"/>
  <c r="H1537" i="1"/>
  <c r="G1539" i="1"/>
  <c r="H1539" i="1"/>
  <c r="H1569" i="1"/>
  <c r="G1569" i="1"/>
  <c r="F529" i="4"/>
  <c r="F12" i="5"/>
  <c r="D7" i="5"/>
  <c r="F114" i="6"/>
  <c r="C1408" i="1"/>
  <c r="H1512" i="1"/>
  <c r="G1512" i="1"/>
  <c r="G1316" i="1"/>
  <c r="H1316" i="1"/>
  <c r="G1364" i="1"/>
  <c r="H1364" i="1"/>
  <c r="G1400" i="1"/>
  <c r="H1400" i="1"/>
  <c r="G1416" i="1"/>
  <c r="H1416" i="1"/>
  <c r="D3" i="1"/>
  <c r="D4" i="1"/>
  <c r="D41" i="1"/>
  <c r="D227" i="1"/>
  <c r="D346" i="1"/>
  <c r="D347" i="1"/>
  <c r="D1048" i="1"/>
  <c r="H1089" i="1"/>
  <c r="G1091" i="1"/>
  <c r="H1093" i="1"/>
  <c r="G1095" i="1"/>
  <c r="G1099" i="1"/>
  <c r="H1101" i="1"/>
  <c r="G1103" i="1"/>
  <c r="H1105" i="1"/>
  <c r="G1107" i="1"/>
  <c r="H1109" i="1"/>
  <c r="G1111" i="1"/>
  <c r="G1115" i="1"/>
  <c r="H1117" i="1"/>
  <c r="G1119" i="1"/>
  <c r="H1121" i="1"/>
  <c r="G1123" i="1"/>
  <c r="H1125" i="1"/>
  <c r="G1127" i="1"/>
  <c r="H1129" i="1"/>
  <c r="G1131" i="1"/>
  <c r="H1133" i="1"/>
  <c r="G1135" i="1"/>
  <c r="H1137" i="1"/>
  <c r="G1139" i="1"/>
  <c r="H1141" i="1"/>
  <c r="G1143" i="1"/>
  <c r="H1145" i="1"/>
  <c r="G1147" i="1"/>
  <c r="H1149" i="1"/>
  <c r="G1151" i="1"/>
  <c r="G1155" i="1"/>
  <c r="G1159" i="1"/>
  <c r="H1161" i="1"/>
  <c r="G1163" i="1"/>
  <c r="H1165" i="1"/>
  <c r="H1169" i="1"/>
  <c r="G1171" i="1"/>
  <c r="H1173" i="1"/>
  <c r="G1175" i="1"/>
  <c r="H1177" i="1"/>
  <c r="G1179" i="1"/>
  <c r="H1181" i="1"/>
  <c r="H1185" i="1"/>
  <c r="G1187" i="1"/>
  <c r="H1189" i="1"/>
  <c r="G1191" i="1"/>
  <c r="H1193" i="1"/>
  <c r="G1195" i="1"/>
  <c r="H1197" i="1"/>
  <c r="G1199" i="1"/>
  <c r="H1201" i="1"/>
  <c r="G1203" i="1"/>
  <c r="H1205" i="1"/>
  <c r="G1207" i="1"/>
  <c r="H1209" i="1"/>
  <c r="G1211" i="1"/>
  <c r="H1213" i="1"/>
  <c r="H1217" i="1"/>
  <c r="G1219" i="1"/>
  <c r="H1221" i="1"/>
  <c r="G1223" i="1"/>
  <c r="H1225" i="1"/>
  <c r="C1227" i="1"/>
  <c r="H1229" i="1"/>
  <c r="G1231" i="1"/>
  <c r="H1233"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H1301" i="1"/>
  <c r="G1303" i="1"/>
  <c r="H1305" i="1"/>
  <c r="G1307" i="1"/>
  <c r="H1309" i="1"/>
  <c r="G1311" i="1"/>
  <c r="G1317" i="1"/>
  <c r="H1319" i="1"/>
  <c r="G1324" i="1"/>
  <c r="H1324" i="1"/>
  <c r="H1325" i="1"/>
  <c r="G1333" i="1"/>
  <c r="H1335" i="1"/>
  <c r="G1340" i="1"/>
  <c r="H1340" i="1"/>
  <c r="H1341" i="1"/>
  <c r="G1349" i="1"/>
  <c r="H1351" i="1"/>
  <c r="G1356" i="1"/>
  <c r="H1356" i="1"/>
  <c r="H1357" i="1"/>
  <c r="G1365" i="1"/>
  <c r="H1367" i="1"/>
  <c r="G1372" i="1"/>
  <c r="H1372" i="1"/>
  <c r="G1375" i="1"/>
  <c r="H1375" i="1"/>
  <c r="H1391" i="1"/>
  <c r="G1404" i="1"/>
  <c r="H1404" i="1"/>
  <c r="H1405" i="1"/>
  <c r="G1420" i="1"/>
  <c r="H1420" i="1"/>
  <c r="H1421" i="1"/>
  <c r="G1425" i="1"/>
  <c r="H1425" i="1"/>
  <c r="G1428" i="1"/>
  <c r="H1428" i="1"/>
  <c r="H1429" i="1"/>
  <c r="J1440" i="1"/>
  <c r="H1440" i="1"/>
  <c r="H1441" i="1"/>
  <c r="I1443" i="1"/>
  <c r="H1447" i="1"/>
  <c r="G1447" i="1"/>
  <c r="J1447" i="1"/>
  <c r="J1452" i="1"/>
  <c r="G1452" i="1"/>
  <c r="I1452" i="1" s="1"/>
  <c r="G1473" i="1"/>
  <c r="H1473" i="1"/>
  <c r="J1473" i="1"/>
  <c r="G1479" i="1"/>
  <c r="I1479" i="1" s="1"/>
  <c r="J1479" i="1"/>
  <c r="H1488" i="1"/>
  <c r="G1488" i="1"/>
  <c r="G1501" i="1"/>
  <c r="H1501" i="1"/>
  <c r="H1505" i="1"/>
  <c r="G1507" i="1"/>
  <c r="H1507" i="1"/>
  <c r="G1511" i="1"/>
  <c r="H1511" i="1"/>
  <c r="G1516" i="1"/>
  <c r="G1531" i="1"/>
  <c r="H1531" i="1"/>
  <c r="G1567" i="1"/>
  <c r="H1567" i="1"/>
  <c r="D44" i="4"/>
  <c r="F45" i="4"/>
  <c r="F299" i="4"/>
  <c r="E298" i="4"/>
  <c r="G311" i="9"/>
  <c r="E311" i="9" s="1"/>
  <c r="B311" i="9" s="1"/>
  <c r="F206" i="5"/>
  <c r="G171" i="9"/>
  <c r="E171" i="9" s="1"/>
  <c r="B171" i="9" s="1"/>
  <c r="G1314" i="1"/>
  <c r="G1318" i="1"/>
  <c r="G1322" i="1"/>
  <c r="G1326" i="1"/>
  <c r="G1330" i="1"/>
  <c r="G1334" i="1"/>
  <c r="G1338" i="1"/>
  <c r="G1342" i="1"/>
  <c r="G1346" i="1"/>
  <c r="G1350" i="1"/>
  <c r="G1354" i="1"/>
  <c r="G1358" i="1"/>
  <c r="G1362" i="1"/>
  <c r="G1366" i="1"/>
  <c r="G1373" i="1"/>
  <c r="G1380" i="1"/>
  <c r="H1380" i="1"/>
  <c r="G1385" i="1"/>
  <c r="G1392" i="1"/>
  <c r="H1392" i="1"/>
  <c r="G1401" i="1"/>
  <c r="G1417" i="1"/>
  <c r="G1424" i="1"/>
  <c r="H1424" i="1"/>
  <c r="G1433" i="1"/>
  <c r="J1439" i="1"/>
  <c r="H1455" i="1"/>
  <c r="G1455" i="1"/>
  <c r="J1477" i="1"/>
  <c r="H1477" i="1"/>
  <c r="I1477" i="1" s="1"/>
  <c r="H1480" i="1"/>
  <c r="G1480" i="1"/>
  <c r="G1485" i="1"/>
  <c r="H1485" i="1"/>
  <c r="G1491" i="1"/>
  <c r="H1491" i="1"/>
  <c r="G1535" i="1"/>
  <c r="H1535" i="1"/>
  <c r="H1548" i="1"/>
  <c r="G1548" i="1"/>
  <c r="H1572" i="1"/>
  <c r="G1572" i="1"/>
  <c r="F345" i="4"/>
  <c r="D344" i="4"/>
  <c r="E421" i="4"/>
  <c r="F466" i="4"/>
  <c r="D459" i="4"/>
  <c r="F599" i="4"/>
  <c r="D593" i="4"/>
  <c r="D528" i="4" s="1"/>
  <c r="H291" i="9"/>
  <c r="E146" i="5"/>
  <c r="D1124" i="1" s="1"/>
  <c r="F259" i="5"/>
  <c r="D258" i="5"/>
  <c r="D5" i="6"/>
  <c r="F115" i="6"/>
  <c r="H1453" i="1"/>
  <c r="G1469" i="1"/>
  <c r="H1469" i="1"/>
  <c r="D6" i="8"/>
  <c r="C1483" i="1"/>
  <c r="M213" i="9"/>
  <c r="G280" i="9"/>
  <c r="E280" i="9" s="1"/>
  <c r="B280" i="9" s="1"/>
  <c r="L213" i="9"/>
  <c r="G209" i="9"/>
  <c r="E209" i="9" s="1"/>
  <c r="B209" i="9" s="1"/>
  <c r="G205" i="9"/>
  <c r="E205" i="9" s="1"/>
  <c r="B205" i="9" s="1"/>
  <c r="G201" i="9"/>
  <c r="E201" i="9" s="1"/>
  <c r="B201" i="9" s="1"/>
  <c r="G197" i="9"/>
  <c r="E197" i="9" s="1"/>
  <c r="B197" i="9" s="1"/>
  <c r="G193" i="9"/>
  <c r="E193" i="9" s="1"/>
  <c r="B193" i="9" s="1"/>
  <c r="G192" i="9"/>
  <c r="E192" i="9" s="1"/>
  <c r="G188" i="9"/>
  <c r="E188" i="9" s="1"/>
  <c r="B188" i="9" s="1"/>
  <c r="G165" i="9"/>
  <c r="E165" i="9" s="1"/>
  <c r="B165" i="9" s="1"/>
  <c r="G164" i="9"/>
  <c r="E164" i="9" s="1"/>
  <c r="B164" i="9" s="1"/>
  <c r="G163" i="9"/>
  <c r="E163" i="9" s="1"/>
  <c r="B163" i="9" s="1"/>
  <c r="G162" i="9"/>
  <c r="E162" i="9" s="1"/>
  <c r="B162" i="9" s="1"/>
  <c r="G161" i="9"/>
  <c r="E161" i="9" s="1"/>
  <c r="B161" i="9" s="1"/>
  <c r="G281" i="9"/>
  <c r="E281" i="9" s="1"/>
  <c r="B281" i="9" s="1"/>
  <c r="G208" i="9"/>
  <c r="E208" i="9" s="1"/>
  <c r="B208" i="9" s="1"/>
  <c r="G200" i="9"/>
  <c r="E200" i="9" s="1"/>
  <c r="B200" i="9" s="1"/>
  <c r="L192" i="9"/>
  <c r="F192" i="9" s="1"/>
  <c r="G189" i="9"/>
  <c r="E189" i="9" s="1"/>
  <c r="B189" i="9" s="1"/>
  <c r="G186" i="9"/>
  <c r="E186" i="9" s="1"/>
  <c r="B186" i="9" s="1"/>
  <c r="G182" i="9"/>
  <c r="E182" i="9" s="1"/>
  <c r="B182" i="9" s="1"/>
  <c r="G178" i="9"/>
  <c r="E178" i="9" s="1"/>
  <c r="B178" i="9" s="1"/>
  <c r="G174" i="9"/>
  <c r="E174" i="9" s="1"/>
  <c r="B174" i="9" s="1"/>
  <c r="G170" i="9"/>
  <c r="E170" i="9" s="1"/>
  <c r="B170" i="9" s="1"/>
  <c r="H166" i="9"/>
  <c r="G279" i="9"/>
  <c r="E279" i="9" s="1"/>
  <c r="B279" i="9" s="1"/>
  <c r="G212" i="9"/>
  <c r="E212" i="9" s="1"/>
  <c r="B212" i="9" s="1"/>
  <c r="G210" i="9"/>
  <c r="E210" i="9" s="1"/>
  <c r="B210" i="9" s="1"/>
  <c r="G203" i="9"/>
  <c r="E203" i="9" s="1"/>
  <c r="B203" i="9" s="1"/>
  <c r="G196" i="9"/>
  <c r="E196" i="9" s="1"/>
  <c r="B196" i="9" s="1"/>
  <c r="G194" i="9"/>
  <c r="E194" i="9" s="1"/>
  <c r="B194" i="9" s="1"/>
  <c r="G185" i="9"/>
  <c r="E185" i="9" s="1"/>
  <c r="B185" i="9" s="1"/>
  <c r="G177" i="9"/>
  <c r="E177" i="9" s="1"/>
  <c r="B177" i="9" s="1"/>
  <c r="G169" i="9"/>
  <c r="E169" i="9" s="1"/>
  <c r="B169" i="9" s="1"/>
  <c r="G166" i="9"/>
  <c r="E166" i="9" s="1"/>
  <c r="B166" i="9" s="1"/>
  <c r="I10" i="9"/>
  <c r="G206" i="9"/>
  <c r="E206" i="9" s="1"/>
  <c r="B206" i="9" s="1"/>
  <c r="G199" i="9"/>
  <c r="E199" i="9" s="1"/>
  <c r="B199" i="9" s="1"/>
  <c r="G183" i="9"/>
  <c r="E183" i="9" s="1"/>
  <c r="B183" i="9" s="1"/>
  <c r="G180" i="9"/>
  <c r="E180" i="9" s="1"/>
  <c r="B180" i="9" s="1"/>
  <c r="G175" i="9"/>
  <c r="E175" i="9" s="1"/>
  <c r="B175" i="9" s="1"/>
  <c r="G172" i="9"/>
  <c r="E172" i="9" s="1"/>
  <c r="B172" i="9" s="1"/>
  <c r="G167" i="9"/>
  <c r="E167" i="9" s="1"/>
  <c r="B167" i="9" s="1"/>
  <c r="G211" i="9"/>
  <c r="E211" i="9" s="1"/>
  <c r="B211" i="9" s="1"/>
  <c r="G204" i="9"/>
  <c r="E204" i="9" s="1"/>
  <c r="B204" i="9" s="1"/>
  <c r="G202" i="9"/>
  <c r="E202" i="9" s="1"/>
  <c r="B202" i="9" s="1"/>
  <c r="G195" i="9"/>
  <c r="E195" i="9" s="1"/>
  <c r="B195" i="9" s="1"/>
  <c r="G190" i="9"/>
  <c r="E190" i="9" s="1"/>
  <c r="B190" i="9" s="1"/>
  <c r="G181" i="9"/>
  <c r="E181" i="9" s="1"/>
  <c r="B181" i="9" s="1"/>
  <c r="G173" i="9"/>
  <c r="E173" i="9" s="1"/>
  <c r="B173" i="9" s="1"/>
  <c r="G184" i="9"/>
  <c r="E184" i="9" s="1"/>
  <c r="B184" i="9" s="1"/>
  <c r="G176" i="9"/>
  <c r="E176" i="9" s="1"/>
  <c r="B176" i="9" s="1"/>
  <c r="G168" i="9"/>
  <c r="E168" i="9" s="1"/>
  <c r="B168" i="9" s="1"/>
  <c r="H165" i="9"/>
  <c r="G187" i="9"/>
  <c r="E187" i="9" s="1"/>
  <c r="B187" i="9" s="1"/>
  <c r="G198" i="9"/>
  <c r="E198" i="9" s="1"/>
  <c r="B198" i="9" s="1"/>
  <c r="G1370" i="1"/>
  <c r="G1374" i="1"/>
  <c r="G1378" i="1"/>
  <c r="G1382" i="1"/>
  <c r="G1386" i="1"/>
  <c r="G1390" i="1"/>
  <c r="G1394" i="1"/>
  <c r="G1398" i="1"/>
  <c r="G1402" i="1"/>
  <c r="G1406" i="1"/>
  <c r="G1410" i="1"/>
  <c r="G1414" i="1"/>
  <c r="G1418" i="1"/>
  <c r="G1422" i="1"/>
  <c r="G1426" i="1"/>
  <c r="G1430" i="1"/>
  <c r="G1434" i="1"/>
  <c r="G1438" i="1"/>
  <c r="H1449" i="1"/>
  <c r="I1449" i="1" s="1"/>
  <c r="J1449" i="1"/>
  <c r="I1457" i="1"/>
  <c r="I1462" i="1"/>
  <c r="J1476" i="1"/>
  <c r="H1504" i="1"/>
  <c r="G1504" i="1"/>
  <c r="G1515" i="1"/>
  <c r="H1515" i="1"/>
  <c r="H1576" i="1"/>
  <c r="G1576" i="1"/>
  <c r="F112" i="4"/>
  <c r="F125" i="4"/>
  <c r="D124" i="4"/>
  <c r="D139" i="4"/>
  <c r="E163" i="4"/>
  <c r="D159" i="1" s="1"/>
  <c r="D224" i="4"/>
  <c r="F225" i="4"/>
  <c r="D311" i="4"/>
  <c r="F369" i="4"/>
  <c r="F516" i="4"/>
  <c r="D515" i="4"/>
  <c r="E143" i="9"/>
  <c r="B143" i="9" s="1"/>
  <c r="F652" i="4"/>
  <c r="F69" i="5"/>
  <c r="G290" i="9"/>
  <c r="F88" i="5"/>
  <c r="F170" i="5"/>
  <c r="G308" i="9"/>
  <c r="F177" i="5"/>
  <c r="D190" i="5"/>
  <c r="F239" i="5"/>
  <c r="D238" i="5"/>
  <c r="E22" i="9"/>
  <c r="B22" i="9" s="1"/>
  <c r="B25" i="9"/>
  <c r="E30" i="9"/>
  <c r="B30" i="9" s="1"/>
  <c r="B33" i="9"/>
  <c r="E38" i="9"/>
  <c r="B38" i="9" s="1"/>
  <c r="B41" i="9"/>
  <c r="E46" i="9"/>
  <c r="B46" i="9" s="1"/>
  <c r="B49" i="9"/>
  <c r="E106" i="4"/>
  <c r="D102" i="1" s="1"/>
  <c r="F352" i="4"/>
  <c r="D351" i="4"/>
  <c r="D644" i="4"/>
  <c r="F417" i="4"/>
  <c r="E515" i="4"/>
  <c r="D509" i="1" s="1"/>
  <c r="D643" i="4"/>
  <c r="E87" i="5"/>
  <c r="D1065" i="1" s="1"/>
  <c r="H290" i="9"/>
  <c r="G291" i="9"/>
  <c r="D146" i="5"/>
  <c r="F149" i="5"/>
  <c r="D245" i="5"/>
  <c r="E5" i="6"/>
  <c r="E35" i="6"/>
  <c r="G1475" i="1"/>
  <c r="B28" i="9"/>
  <c r="B36" i="9"/>
  <c r="B44" i="9"/>
  <c r="B52" i="9"/>
  <c r="E62" i="9"/>
  <c r="B62" i="9" s="1"/>
  <c r="B65" i="9"/>
  <c r="E78" i="9"/>
  <c r="B78" i="9" s="1"/>
  <c r="B81" i="9"/>
  <c r="E94" i="9"/>
  <c r="B94" i="9" s="1"/>
  <c r="B97" i="9"/>
  <c r="E110" i="9"/>
  <c r="B110" i="9" s="1"/>
  <c r="B113" i="9"/>
  <c r="B56" i="9"/>
  <c r="B64" i="9"/>
  <c r="B72" i="9"/>
  <c r="B80" i="9"/>
  <c r="B88" i="9"/>
  <c r="B96" i="9"/>
  <c r="B104" i="9"/>
  <c r="B112" i="9"/>
  <c r="B120" i="9"/>
  <c r="B128" i="9"/>
  <c r="B136" i="9"/>
  <c r="B144" i="9"/>
  <c r="B152" i="9"/>
  <c r="B160" i="9"/>
  <c r="B307" i="9"/>
  <c r="G1458" i="1"/>
  <c r="I1458" i="1" s="1"/>
  <c r="J1458" i="1"/>
  <c r="G1463" i="1"/>
  <c r="I1463" i="1" s="1"/>
  <c r="J1463" i="1"/>
  <c r="G1467" i="1"/>
  <c r="I1467" i="1" s="1"/>
  <c r="J1467" i="1"/>
  <c r="G1471" i="1"/>
  <c r="I1471" i="1" s="1"/>
  <c r="J1471" i="1"/>
  <c r="D82" i="4"/>
  <c r="D472" i="4"/>
  <c r="E567" i="4"/>
  <c r="E625" i="4"/>
  <c r="D619" i="1" s="1"/>
  <c r="H308" i="9"/>
  <c r="D5" i="7"/>
  <c r="E23" i="9"/>
  <c r="B23" i="9" s="1"/>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5" i="9"/>
  <c r="B135" i="9" s="1"/>
  <c r="E151" i="9"/>
  <c r="B151" i="9" s="1"/>
  <c r="E159" i="9"/>
  <c r="B159" i="9" s="1"/>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F216" i="9"/>
  <c r="B216" i="9" s="1"/>
  <c r="F224" i="9"/>
  <c r="B224" i="9" s="1"/>
  <c r="F232" i="9"/>
  <c r="B232" i="9" s="1"/>
  <c r="F240" i="9"/>
  <c r="B240" i="9" s="1"/>
  <c r="F248" i="9"/>
  <c r="B248" i="9" s="1"/>
  <c r="F256" i="9"/>
  <c r="B256" i="9" s="1"/>
  <c r="F264" i="9"/>
  <c r="B264" i="9" s="1"/>
  <c r="F267" i="9"/>
  <c r="B267" i="9" s="1"/>
  <c r="F277" i="9"/>
  <c r="B283" i="9"/>
  <c r="F215" i="9"/>
  <c r="B215" i="9" s="1"/>
  <c r="F223" i="9"/>
  <c r="B223" i="9" s="1"/>
  <c r="F231" i="9"/>
  <c r="B231" i="9" s="1"/>
  <c r="F239" i="9"/>
  <c r="B239" i="9" s="1"/>
  <c r="F247" i="9"/>
  <c r="B247" i="9" s="1"/>
  <c r="F255" i="9"/>
  <c r="B255" i="9" s="1"/>
  <c r="F263" i="9"/>
  <c r="B263" i="9" s="1"/>
  <c r="E286" i="9"/>
  <c r="B286" i="9" s="1"/>
  <c r="B292" i="9"/>
  <c r="B296" i="9"/>
  <c r="B300" i="9"/>
  <c r="B304" i="9"/>
  <c r="I1456" i="1" l="1"/>
  <c r="I1455" i="1"/>
  <c r="I29" i="3"/>
  <c r="D1436" i="1"/>
  <c r="G1499" i="1"/>
  <c r="D1222" i="1"/>
  <c r="H1157" i="1"/>
  <c r="D1214" i="1"/>
  <c r="D1183" i="1"/>
  <c r="G1184" i="1"/>
  <c r="E176" i="5"/>
  <c r="E175" i="5" s="1"/>
  <c r="D1152" i="1" s="1"/>
  <c r="D1167" i="1"/>
  <c r="E291" i="9"/>
  <c r="B291" i="9" s="1"/>
  <c r="H1113" i="1"/>
  <c r="H1097" i="1"/>
  <c r="I20" i="3"/>
  <c r="G991" i="1"/>
  <c r="H990" i="1"/>
  <c r="G990" i="1"/>
  <c r="F213" i="9"/>
  <c r="B213" i="9" s="1"/>
  <c r="G358" i="1"/>
  <c r="H358" i="1"/>
  <c r="F363" i="4"/>
  <c r="E350" i="4"/>
  <c r="D345" i="1" s="1"/>
  <c r="G412" i="1"/>
  <c r="H412" i="1"/>
  <c r="H260" i="1"/>
  <c r="G260" i="1"/>
  <c r="H248" i="1"/>
  <c r="G248" i="1"/>
  <c r="G184" i="1"/>
  <c r="H184" i="1"/>
  <c r="E151" i="4"/>
  <c r="E289" i="4" s="1"/>
  <c r="F528" i="4"/>
  <c r="C522" i="1"/>
  <c r="D42" i="8"/>
  <c r="G313" i="9" s="1"/>
  <c r="E313" i="9" s="1"/>
  <c r="C1481" i="1"/>
  <c r="D293" i="1"/>
  <c r="H1048" i="1"/>
  <c r="G1048" i="1"/>
  <c r="H565" i="1"/>
  <c r="G565" i="1"/>
  <c r="H148" i="1"/>
  <c r="G148" i="1"/>
  <c r="H19" i="1"/>
  <c r="G19" i="1"/>
  <c r="E6" i="4"/>
  <c r="G316" i="9"/>
  <c r="E316" i="9" s="1"/>
  <c r="H29" i="3"/>
  <c r="C1436" i="1"/>
  <c r="D561" i="1"/>
  <c r="E528" i="4"/>
  <c r="I25" i="3"/>
  <c r="D1329" i="1"/>
  <c r="F146" i="5"/>
  <c r="C1124" i="1"/>
  <c r="F643" i="4"/>
  <c r="C637" i="1"/>
  <c r="F351" i="4"/>
  <c r="D350" i="4"/>
  <c r="C346" i="1"/>
  <c r="F190" i="5"/>
  <c r="G310" i="9"/>
  <c r="E310" i="9" s="1"/>
  <c r="B310" i="9" s="1"/>
  <c r="D176" i="5"/>
  <c r="C1167" i="1"/>
  <c r="F459" i="4"/>
  <c r="C453" i="1"/>
  <c r="F344" i="4"/>
  <c r="C339" i="1"/>
  <c r="G1227" i="1"/>
  <c r="H1227" i="1"/>
  <c r="H347" i="1"/>
  <c r="G347" i="1"/>
  <c r="H41" i="1"/>
  <c r="G41" i="1"/>
  <c r="H1056" i="1"/>
  <c r="G1056" i="1"/>
  <c r="H562" i="1"/>
  <c r="G562" i="1"/>
  <c r="H283" i="1"/>
  <c r="G283" i="1"/>
  <c r="H193" i="1"/>
  <c r="G193" i="1"/>
  <c r="H129" i="1"/>
  <c r="G129" i="1"/>
  <c r="H13" i="1"/>
  <c r="G13" i="1"/>
  <c r="D420" i="4"/>
  <c r="I35" i="3"/>
  <c r="C1518" i="1"/>
  <c r="F567" i="4"/>
  <c r="C561" i="1"/>
  <c r="B21" i="9"/>
  <c r="F50" i="4"/>
  <c r="C46" i="1"/>
  <c r="I1446" i="1"/>
  <c r="I1444" i="1"/>
  <c r="H1065" i="1"/>
  <c r="G1065" i="1"/>
  <c r="F224" i="4"/>
  <c r="C220" i="1"/>
  <c r="H227" i="1"/>
  <c r="G227" i="1"/>
  <c r="H206" i="1"/>
  <c r="G206" i="1"/>
  <c r="F118" i="5"/>
  <c r="C1096" i="1"/>
  <c r="F196" i="4"/>
  <c r="C192" i="1"/>
  <c r="F472" i="4"/>
  <c r="C466" i="1"/>
  <c r="I24" i="3"/>
  <c r="E141" i="6"/>
  <c r="D1299" i="1"/>
  <c r="E290" i="9"/>
  <c r="B290" i="9" s="1"/>
  <c r="F311" i="4"/>
  <c r="C306" i="1"/>
  <c r="F139" i="4"/>
  <c r="C135" i="1"/>
  <c r="B192" i="9"/>
  <c r="D141" i="6"/>
  <c r="F5" i="6"/>
  <c r="G318" i="9"/>
  <c r="E318" i="9" s="1"/>
  <c r="H24" i="3"/>
  <c r="C1299" i="1"/>
  <c r="F44" i="4"/>
  <c r="C40" i="1"/>
  <c r="I1473" i="1"/>
  <c r="I1447" i="1"/>
  <c r="H4" i="1"/>
  <c r="G4" i="1"/>
  <c r="G1408" i="1"/>
  <c r="H1408" i="1"/>
  <c r="I1460" i="1"/>
  <c r="H623" i="1"/>
  <c r="G623" i="1"/>
  <c r="H489" i="1"/>
  <c r="G489" i="1"/>
  <c r="H264" i="1"/>
  <c r="G264" i="1"/>
  <c r="H173" i="1"/>
  <c r="G173" i="1"/>
  <c r="H103" i="1"/>
  <c r="G103" i="1"/>
  <c r="F163" i="4"/>
  <c r="C159" i="1"/>
  <c r="H1524" i="1"/>
  <c r="G1524" i="1"/>
  <c r="E68" i="5"/>
  <c r="D1047" i="1"/>
  <c r="D151" i="4"/>
  <c r="D6" i="4"/>
  <c r="F7" i="4"/>
  <c r="C3" i="1"/>
  <c r="I1442" i="1"/>
  <c r="F484" i="4"/>
  <c r="C478" i="1"/>
  <c r="F644" i="4"/>
  <c r="C638" i="1"/>
  <c r="D6" i="5"/>
  <c r="H20" i="3"/>
  <c r="F7" i="5"/>
  <c r="C985" i="1"/>
  <c r="H415" i="1"/>
  <c r="F82" i="4"/>
  <c r="C78" i="1"/>
  <c r="F245" i="5"/>
  <c r="C1222" i="1"/>
  <c r="D237" i="5"/>
  <c r="C1215" i="1"/>
  <c r="F238" i="5"/>
  <c r="E308" i="9"/>
  <c r="B308" i="9" s="1"/>
  <c r="D68" i="5"/>
  <c r="F515" i="4"/>
  <c r="C509" i="1"/>
  <c r="F124" i="4"/>
  <c r="C120" i="1"/>
  <c r="G1483" i="1"/>
  <c r="H1483" i="1"/>
  <c r="F258" i="5"/>
  <c r="C1235" i="1"/>
  <c r="F593" i="4"/>
  <c r="C587" i="1"/>
  <c r="E420" i="4"/>
  <c r="D415" i="1"/>
  <c r="G415" i="1" s="1"/>
  <c r="D298" i="4"/>
  <c r="H620" i="1"/>
  <c r="G620" i="1"/>
  <c r="H479" i="1"/>
  <c r="G479" i="1"/>
  <c r="H236" i="1"/>
  <c r="G236" i="1"/>
  <c r="H160" i="1"/>
  <c r="G160" i="1"/>
  <c r="H47" i="1"/>
  <c r="G47" i="1"/>
  <c r="C619" i="1"/>
  <c r="F625" i="4"/>
  <c r="F263" i="4"/>
  <c r="C259" i="1"/>
  <c r="F106" i="4"/>
  <c r="C102" i="1"/>
  <c r="I1451" i="1"/>
  <c r="H1183" i="1" l="1"/>
  <c r="G1183" i="1"/>
  <c r="I22" i="3"/>
  <c r="D1153" i="1"/>
  <c r="H19" i="9"/>
  <c r="E19" i="9" s="1"/>
  <c r="B19" i="9" s="1"/>
  <c r="E407" i="4"/>
  <c r="D402" i="1" s="1"/>
  <c r="E408" i="4"/>
  <c r="D403" i="1" s="1"/>
  <c r="D147" i="1"/>
  <c r="I17" i="3"/>
  <c r="H587" i="1"/>
  <c r="G587" i="1"/>
  <c r="H509" i="1"/>
  <c r="G509" i="1"/>
  <c r="H339" i="1"/>
  <c r="G339" i="1"/>
  <c r="H102" i="1"/>
  <c r="G102" i="1"/>
  <c r="D407" i="4"/>
  <c r="F298" i="4"/>
  <c r="C293" i="1"/>
  <c r="G1215" i="1"/>
  <c r="H1215" i="1"/>
  <c r="H638" i="1"/>
  <c r="G638" i="1"/>
  <c r="D289" i="4"/>
  <c r="F151" i="4"/>
  <c r="H17" i="3"/>
  <c r="C147" i="1"/>
  <c r="H40" i="1"/>
  <c r="G40" i="1"/>
  <c r="E317" i="9"/>
  <c r="B318" i="9"/>
  <c r="H135" i="1"/>
  <c r="G135" i="1"/>
  <c r="H466" i="1"/>
  <c r="G466" i="1"/>
  <c r="G1096" i="1"/>
  <c r="H1096" i="1"/>
  <c r="H46" i="1"/>
  <c r="G46" i="1"/>
  <c r="H561" i="1"/>
  <c r="G561" i="1"/>
  <c r="D635" i="4"/>
  <c r="F420" i="4"/>
  <c r="C414" i="1"/>
  <c r="D175" i="5"/>
  <c r="F176" i="5"/>
  <c r="C1153" i="1"/>
  <c r="H22" i="3"/>
  <c r="D408" i="4"/>
  <c r="F350" i="4"/>
  <c r="C345" i="1"/>
  <c r="G1124" i="1"/>
  <c r="H1124" i="1"/>
  <c r="E636" i="4"/>
  <c r="D630" i="1" s="1"/>
  <c r="D522" i="1"/>
  <c r="G522" i="1" s="1"/>
  <c r="B316" i="9"/>
  <c r="E315" i="9"/>
  <c r="I10" i="3" s="1"/>
  <c r="H1481" i="1"/>
  <c r="G1481" i="1"/>
  <c r="H11" i="3"/>
  <c r="E291" i="4"/>
  <c r="D287" i="1" s="1"/>
  <c r="E413" i="4"/>
  <c r="D285" i="1"/>
  <c r="H985" i="1"/>
  <c r="G985" i="1"/>
  <c r="H346" i="1"/>
  <c r="G346" i="1"/>
  <c r="H522" i="1"/>
  <c r="H619" i="1"/>
  <c r="G619" i="1"/>
  <c r="G1235" i="1"/>
  <c r="H1235" i="1"/>
  <c r="H120" i="1"/>
  <c r="G120" i="1"/>
  <c r="F68" i="5"/>
  <c r="H21" i="3"/>
  <c r="C1046" i="1"/>
  <c r="F237" i="5"/>
  <c r="H23" i="3"/>
  <c r="C1214" i="1"/>
  <c r="G1222" i="1"/>
  <c r="H1222" i="1"/>
  <c r="H3" i="1"/>
  <c r="G3" i="1"/>
  <c r="H1047" i="1"/>
  <c r="G1047" i="1"/>
  <c r="H159" i="1"/>
  <c r="G159" i="1"/>
  <c r="H453" i="1"/>
  <c r="G453" i="1"/>
  <c r="E412" i="4"/>
  <c r="I16" i="3"/>
  <c r="D2" i="1"/>
  <c r="E290" i="4"/>
  <c r="D286" i="1" s="1"/>
  <c r="K1451" i="9"/>
  <c r="G314" i="9"/>
  <c r="E314" i="9" s="1"/>
  <c r="B314" i="9" s="1"/>
  <c r="I34" i="3"/>
  <c r="C1517" i="1"/>
  <c r="D636" i="4"/>
  <c r="H78" i="1"/>
  <c r="G78" i="1"/>
  <c r="D290" i="4"/>
  <c r="H16" i="3"/>
  <c r="D412" i="4"/>
  <c r="F6" i="4"/>
  <c r="C2" i="1"/>
  <c r="G1167" i="1"/>
  <c r="H1167" i="1"/>
  <c r="H259" i="1"/>
  <c r="G259" i="1"/>
  <c r="E635" i="4"/>
  <c r="D629" i="1" s="1"/>
  <c r="D414" i="1"/>
  <c r="G278" i="9"/>
  <c r="C984" i="1"/>
  <c r="H478" i="1"/>
  <c r="G478" i="1"/>
  <c r="I21" i="3"/>
  <c r="D1046" i="1"/>
  <c r="E6" i="5"/>
  <c r="G285" i="9" s="1"/>
  <c r="E285" i="9" s="1"/>
  <c r="B285" i="9" s="1"/>
  <c r="H9" i="3"/>
  <c r="G1299" i="1"/>
  <c r="H1299" i="1"/>
  <c r="F141" i="6"/>
  <c r="H28" i="3"/>
  <c r="C1435" i="1"/>
  <c r="H306" i="1"/>
  <c r="G306" i="1"/>
  <c r="I28" i="3"/>
  <c r="D1435" i="1"/>
  <c r="H192" i="1"/>
  <c r="G192" i="1"/>
  <c r="H220" i="1"/>
  <c r="G220" i="1"/>
  <c r="G1518" i="1"/>
  <c r="H1518" i="1"/>
  <c r="H637" i="1"/>
  <c r="G637" i="1"/>
  <c r="H1329" i="1"/>
  <c r="G1329" i="1"/>
  <c r="G1436" i="1"/>
  <c r="H1436" i="1"/>
  <c r="B313" i="9"/>
  <c r="E312" i="9" l="1"/>
  <c r="I11" i="3" s="1"/>
  <c r="F290" i="4"/>
  <c r="C286" i="1"/>
  <c r="N3" i="9"/>
  <c r="H414" i="1"/>
  <c r="G414" i="1"/>
  <c r="H278" i="9"/>
  <c r="E278" i="9" s="1"/>
  <c r="D984" i="1"/>
  <c r="G984" i="1" s="1"/>
  <c r="F6" i="5"/>
  <c r="G1517" i="1"/>
  <c r="H1517" i="1"/>
  <c r="H345" i="1"/>
  <c r="G345" i="1"/>
  <c r="G1153" i="1"/>
  <c r="H1153" i="1"/>
  <c r="H147" i="1"/>
  <c r="G147" i="1"/>
  <c r="H293" i="1"/>
  <c r="G293" i="1"/>
  <c r="H2" i="1"/>
  <c r="G2" i="1"/>
  <c r="F636" i="4"/>
  <c r="C630" i="1"/>
  <c r="E414" i="4"/>
  <c r="D409" i="1" s="1"/>
  <c r="E639" i="4"/>
  <c r="D407" i="1"/>
  <c r="F289" i="4"/>
  <c r="D413" i="4"/>
  <c r="C285" i="1"/>
  <c r="D291" i="4"/>
  <c r="D639" i="4"/>
  <c r="F412" i="4"/>
  <c r="D414" i="4"/>
  <c r="C407" i="1"/>
  <c r="H1046" i="1"/>
  <c r="G1046" i="1"/>
  <c r="E640" i="4"/>
  <c r="E415" i="4"/>
  <c r="D410" i="1" s="1"/>
  <c r="D408" i="1"/>
  <c r="F635" i="4"/>
  <c r="C629" i="1"/>
  <c r="K3" i="9"/>
  <c r="I9" i="3"/>
  <c r="G1435" i="1"/>
  <c r="H1435" i="1"/>
  <c r="G1214" i="1"/>
  <c r="H1214" i="1"/>
  <c r="F408" i="4"/>
  <c r="C403" i="1"/>
  <c r="F175" i="5"/>
  <c r="C1152" i="1"/>
  <c r="F407" i="4"/>
  <c r="C402" i="1"/>
  <c r="H984" i="1" l="1"/>
  <c r="E277" i="9"/>
  <c r="B278" i="9"/>
  <c r="E642" i="4"/>
  <c r="D634" i="1"/>
  <c r="F414" i="4"/>
  <c r="C409" i="1"/>
  <c r="D640" i="4"/>
  <c r="D415" i="4"/>
  <c r="F413" i="4"/>
  <c r="C408" i="1"/>
  <c r="G1152" i="1"/>
  <c r="H1152" i="1"/>
  <c r="F639" i="4"/>
  <c r="D641" i="4"/>
  <c r="C633" i="1"/>
  <c r="F291" i="4"/>
  <c r="C287" i="1"/>
  <c r="H402" i="1"/>
  <c r="G402" i="1"/>
  <c r="H403" i="1"/>
  <c r="G403" i="1"/>
  <c r="H407" i="1"/>
  <c r="G407" i="1"/>
  <c r="H285" i="1"/>
  <c r="G285" i="1"/>
  <c r="E641" i="4"/>
  <c r="D633" i="1"/>
  <c r="H286" i="1"/>
  <c r="G286" i="1"/>
  <c r="H629" i="1"/>
  <c r="G629" i="1"/>
  <c r="H8" i="3"/>
  <c r="H630" i="1"/>
  <c r="G630" i="1"/>
  <c r="H633" i="1" l="1"/>
  <c r="G633" i="1"/>
  <c r="F640" i="4"/>
  <c r="D642" i="4"/>
  <c r="C634" i="1"/>
  <c r="D636" i="1"/>
  <c r="E646" i="4"/>
  <c r="I8" i="3"/>
  <c r="M3" i="9"/>
  <c r="E645" i="4"/>
  <c r="D635" i="1"/>
  <c r="D645" i="4"/>
  <c r="C635" i="1"/>
  <c r="F641" i="4"/>
  <c r="H408" i="1"/>
  <c r="G408" i="1"/>
  <c r="H409" i="1"/>
  <c r="G409" i="1"/>
  <c r="F415" i="4"/>
  <c r="C410" i="1"/>
  <c r="H287" i="1"/>
  <c r="G287" i="1"/>
  <c r="I19" i="3" l="1"/>
  <c r="D640" i="1"/>
  <c r="H410" i="1"/>
  <c r="G410" i="1"/>
  <c r="F645" i="4"/>
  <c r="H18" i="3"/>
  <c r="C639" i="1"/>
  <c r="F642" i="4"/>
  <c r="D646" i="4"/>
  <c r="C636" i="1"/>
  <c r="G276" i="9"/>
  <c r="E276" i="9" s="1"/>
  <c r="B276" i="9" s="1"/>
  <c r="I18" i="3"/>
  <c r="D639" i="1"/>
  <c r="H635" i="1"/>
  <c r="G635" i="1"/>
  <c r="H634" i="1"/>
  <c r="G634" i="1"/>
  <c r="H639" i="1" l="1"/>
  <c r="G639" i="1"/>
  <c r="H636" i="1"/>
  <c r="G636" i="1"/>
  <c r="H7" i="3"/>
  <c r="F646" i="4"/>
  <c r="H19" i="3"/>
  <c r="C640" i="1"/>
  <c r="H640" i="1" l="1"/>
  <c r="G640" i="1"/>
  <c r="J3" i="9"/>
  <c r="G274" i="9" l="1"/>
  <c r="M272" i="9"/>
  <c r="G18" i="9"/>
  <c r="L272" i="9"/>
  <c r="H274" i="9"/>
  <c r="H18" i="9"/>
  <c r="M16" i="9"/>
  <c r="L15" i="9"/>
  <c r="H16" i="9"/>
  <c r="H17" i="9"/>
  <c r="G16" i="9"/>
  <c r="M15" i="9"/>
  <c r="K12" i="9"/>
  <c r="K9" i="9"/>
  <c r="K6" i="9"/>
  <c r="J11" i="9"/>
  <c r="I17" i="9"/>
  <c r="K8" i="9"/>
  <c r="K5" i="9"/>
  <c r="J12" i="9"/>
  <c r="K7" i="9"/>
  <c r="J13" i="9"/>
  <c r="J6" i="9"/>
  <c r="I6" i="9"/>
  <c r="G17" i="9"/>
  <c r="J17" i="9"/>
  <c r="I13" i="9"/>
  <c r="J9" i="9"/>
  <c r="K11" i="9"/>
  <c r="I5" i="9"/>
  <c r="I12" i="9"/>
  <c r="K13" i="9"/>
  <c r="J5" i="9"/>
  <c r="L16" i="9"/>
  <c r="J8" i="9"/>
  <c r="G15" i="9"/>
  <c r="I7" i="9"/>
  <c r="I9" i="9"/>
  <c r="I11" i="9"/>
  <c r="K10" i="9"/>
  <c r="J10" i="9"/>
  <c r="I8" i="9"/>
  <c r="H15" i="9"/>
  <c r="J7" i="9"/>
  <c r="E16" i="9" l="1"/>
  <c r="E8" i="9"/>
  <c r="B8" i="9" s="1"/>
  <c r="F16" i="9"/>
  <c r="E5" i="9"/>
  <c r="B5" i="9" s="1"/>
  <c r="E15" i="9"/>
  <c r="E6" i="9"/>
  <c r="B6" i="9" s="1"/>
  <c r="F272" i="9"/>
  <c r="B272" i="9" s="1"/>
  <c r="E11" i="9"/>
  <c r="B11" i="9" s="1"/>
  <c r="E12" i="9"/>
  <c r="B12" i="9" s="1"/>
  <c r="E13" i="9"/>
  <c r="B13" i="9" s="1"/>
  <c r="E18" i="9"/>
  <c r="B18" i="9" s="1"/>
  <c r="F15" i="9"/>
  <c r="E9" i="9"/>
  <c r="B9" i="9" s="1"/>
  <c r="E10" i="9"/>
  <c r="B10" i="9" s="1"/>
  <c r="E7" i="9"/>
  <c r="B7" i="9" s="1"/>
  <c r="E17" i="9"/>
  <c r="B17" i="9" s="1"/>
  <c r="E274" i="9"/>
  <c r="F14" i="9" l="1"/>
  <c r="B16" i="9"/>
  <c r="F20" i="9"/>
  <c r="E4" i="9"/>
  <c r="E14" i="9"/>
  <c r="B274" i="9"/>
  <c r="E20" i="9"/>
  <c r="I7" i="3" s="1"/>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<sst xmlns="http://schemas.openxmlformats.org/spreadsheetml/2006/main" count="4374" uniqueCount="3426">
  <si>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</si>
  <si>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</si>
  <si>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</si>
  <si>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</si>
  <si>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</si>
  <si>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</si>
  <si>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</si>
  <si>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</si>
  <si>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</si>
  <si>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</si>
  <si>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</si>
  <si>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</si>
  <si>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</si>
  <si>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</si>
  <si>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</si>
  <si>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</si>
  <si>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</si>
  <si>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</si>
  <si>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</si>
  <si>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</si>
  <si>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</si>
  <si>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</si>
  <si>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</si>
  <si>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</si>
  <si>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</si>
  <si>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</si>
  <si>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</si>
  <si>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</si>
  <si>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</si>
  <si>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</si>
  <si>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</si>
  <si>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SRINJINE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</si>
  <si>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</si>
  <si>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</si>
  <si>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</si>
  <si>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</si>
  <si>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</si>
  <si>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</si>
  <si>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</si>
  <si>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</si>
  <si>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</si>
  <si>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</si>
  <si>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</si>
  <si>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</si>
  <si>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</si>
  <si>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</si>
  <si>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</si>
  <si>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</si>
  <si>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</si>
  <si>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13519 - O.Š. SRINJINE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</si>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</sst>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757098.21</v>
      </c>
      <c r="D2" s="6">
        <f>'PR-RAS'!E6</f>
        <v>934192.58</v>
      </c>
      <c r="E2" s="6">
        <v>0</v>
      </c>
      <c r="F2" s="6">
        <v>0</v>
      </c>
      <c r="G2" s="7">
        <f t="shared" ref="G2:G264" si="0">(B2/1000)*(C2*1+D2*2)</f>
        <v>2625.4833700000004</v>
      </c>
      <c r="H2" s="7">
        <f t="shared" ref="H2:H264" si="1">ABS(C2-ROUND(C2,0))+ABS(D2-ROUND(D2,0))</f>
        <v>0.63000000000465661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682944.24</v>
      </c>
      <c r="D46" s="1">
        <f>'PR-RAS'!E50</f>
        <v>853052.40999999992</v>
      </c>
      <c r="E46" s="1">
        <v>0</v>
      </c>
      <c r="F46" s="1">
        <v>0</v>
      </c>
      <c r="G46" s="2">
        <f t="shared" si="0"/>
        <v>107507.20769999998</v>
      </c>
      <c r="H46" s="2">
        <f t="shared" si="1"/>
        <v>0.64999999990686774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682944.24</v>
      </c>
      <c r="D64" s="1">
        <f>'PR-RAS'!E68</f>
        <v>853052.40999999992</v>
      </c>
      <c r="E64" s="1">
        <v>0</v>
      </c>
      <c r="F64" s="1">
        <v>0</v>
      </c>
      <c r="G64" s="2">
        <f t="shared" si="0"/>
        <v>150510.09077999997</v>
      </c>
      <c r="H64" s="2">
        <f t="shared" si="1"/>
        <v>0.64999999990686774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673139.34</v>
      </c>
      <c r="D65" s="1">
        <f>'PR-RAS'!E69</f>
        <v>841420.82</v>
      </c>
      <c r="E65" s="1">
        <v>0</v>
      </c>
      <c r="F65" s="1">
        <v>0</v>
      </c>
      <c r="G65" s="2">
        <f t="shared" si="0"/>
        <v>150782.78271999999</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9804.9</v>
      </c>
      <c r="D66" s="1">
        <f>'PR-RAS'!E70</f>
        <v>11631.59</v>
      </c>
      <c r="E66" s="1">
        <v>0</v>
      </c>
      <c r="F66" s="1">
        <v>0</v>
      </c>
      <c r="G66" s="2">
        <f t="shared" si="0"/>
        <v>2149.4252000000001</v>
      </c>
      <c r="H66" s="2">
        <f t="shared" si="1"/>
        <v>0.51000000000021828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288.75</v>
      </c>
      <c r="D102" s="1">
        <f>'PR-RAS'!E106</f>
        <v>322.04000000000002</v>
      </c>
      <c r="E102" s="1">
        <v>0</v>
      </c>
      <c r="F102" s="1">
        <v>0</v>
      </c>
      <c r="G102" s="2">
        <f t="shared" si="0"/>
        <v>94.215830000000011</v>
      </c>
      <c r="H102" s="2">
        <f t="shared" si="1"/>
        <v>0.29000000000002046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288.75</v>
      </c>
      <c r="D108" s="1">
        <f>'PR-RAS'!E112</f>
        <v>322.04000000000002</v>
      </c>
      <c r="E108" s="1">
        <v>0</v>
      </c>
      <c r="F108" s="1">
        <v>0</v>
      </c>
      <c r="G108" s="2">
        <f t="shared" si="0"/>
        <v>99.812809999999999</v>
      </c>
      <c r="H108" s="2">
        <f t="shared" si="1"/>
        <v>0.29000000000002046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288.75</v>
      </c>
      <c r="D113" s="1">
        <f>'PR-RAS'!E117</f>
        <v>322.04000000000002</v>
      </c>
      <c r="E113" s="1">
        <v>0</v>
      </c>
      <c r="F113" s="1">
        <v>0</v>
      </c>
      <c r="G113" s="2">
        <f t="shared" si="0"/>
        <v>104.47696000000001</v>
      </c>
      <c r="H113" s="2">
        <f t="shared" si="1"/>
        <v>0.29000000000002046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936.16000000000008</v>
      </c>
      <c r="D120" s="1">
        <f>'PR-RAS'!E124</f>
        <v>278.88</v>
      </c>
      <c r="E120" s="1">
        <v>0</v>
      </c>
      <c r="F120" s="1">
        <v>0</v>
      </c>
      <c r="G120" s="2">
        <f t="shared" si="0"/>
        <v>177.77647999999999</v>
      </c>
      <c r="H120" s="2">
        <f t="shared" si="1"/>
        <v>0.2800000000000864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430.16</v>
      </c>
      <c r="D121" s="1">
        <f>'PR-RAS'!E125</f>
        <v>278.88</v>
      </c>
      <c r="E121" s="1">
        <v>0</v>
      </c>
      <c r="F121" s="1">
        <v>0</v>
      </c>
      <c r="G121" s="2">
        <f t="shared" si="0"/>
        <v>118.55040000000001</v>
      </c>
      <c r="H121" s="2">
        <f t="shared" si="1"/>
        <v>0.28000000000002956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430.16</v>
      </c>
      <c r="D123" s="1">
        <f>'PR-RAS'!E127</f>
        <v>278.88</v>
      </c>
      <c r="E123" s="1">
        <v>0</v>
      </c>
      <c r="F123" s="1">
        <v>0</v>
      </c>
      <c r="G123" s="2">
        <f t="shared" si="0"/>
        <v>120.52624</v>
      </c>
      <c r="H123" s="2">
        <f t="shared" si="1"/>
        <v>0.28000000000002956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506</v>
      </c>
      <c r="D124" s="1">
        <f>'PR-RAS'!E128</f>
        <v>0</v>
      </c>
      <c r="E124" s="1">
        <v>0</v>
      </c>
      <c r="F124" s="1">
        <v>0</v>
      </c>
      <c r="G124" s="2">
        <f t="shared" si="0"/>
        <v>62.238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506</v>
      </c>
      <c r="D126" s="1">
        <f>'PR-RAS'!E130</f>
        <v>0</v>
      </c>
      <c r="E126" s="1">
        <v>0</v>
      </c>
      <c r="F126" s="1">
        <v>0</v>
      </c>
      <c r="G126" s="2">
        <f t="shared" si="0"/>
        <v>63.25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72929.06</v>
      </c>
      <c r="D129" s="1">
        <f>'PR-RAS'!E133</f>
        <v>80539.22</v>
      </c>
      <c r="E129" s="1">
        <v>0</v>
      </c>
      <c r="F129" s="1">
        <v>0</v>
      </c>
      <c r="G129" s="2">
        <f t="shared" si="0"/>
        <v>29952.959999999999</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72929.06</v>
      </c>
      <c r="D130" s="1">
        <f>'PR-RAS'!E134</f>
        <v>80539.22</v>
      </c>
      <c r="E130" s="1">
        <v>0</v>
      </c>
      <c r="F130" s="1">
        <v>0</v>
      </c>
      <c r="G130" s="2">
        <f t="shared" si="0"/>
        <v>30186.967500000002</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70795.63</v>
      </c>
      <c r="D131" s="1">
        <f>'PR-RAS'!E135</f>
        <v>74040.17</v>
      </c>
      <c r="E131" s="1">
        <v>0</v>
      </c>
      <c r="F131" s="1">
        <v>0</v>
      </c>
      <c r="G131" s="2">
        <f t="shared" si="0"/>
        <v>28453.876100000001</v>
      </c>
      <c r="H131" s="2">
        <f t="shared" si="1"/>
        <v>0.53999999999359716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2133.4299999999998</v>
      </c>
      <c r="D132" s="1">
        <f>'PR-RAS'!E136</f>
        <v>6499.05</v>
      </c>
      <c r="E132" s="1">
        <v>0</v>
      </c>
      <c r="F132" s="1">
        <v>0</v>
      </c>
      <c r="G132" s="2">
        <f t="shared" si="0"/>
        <v>1982.2304300000001</v>
      </c>
      <c r="H132" s="2">
        <f t="shared" si="1"/>
        <v>0.48000000000001819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744319.8</v>
      </c>
      <c r="D147" s="1">
        <f>'PR-RAS'!E151</f>
        <v>914374.80999999994</v>
      </c>
      <c r="E147" s="1">
        <v>0</v>
      </c>
      <c r="F147" s="1">
        <v>0</v>
      </c>
      <c r="G147" s="2">
        <f t="shared" si="0"/>
        <v>375668.13531999994</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624131.98</v>
      </c>
      <c r="D148" s="1">
        <f>'PR-RAS'!E152</f>
        <v>792373.93</v>
      </c>
      <c r="E148" s="1">
        <v>0</v>
      </c>
      <c r="F148" s="1">
        <v>0</v>
      </c>
      <c r="G148" s="2">
        <f t="shared" si="0"/>
        <v>324705.33647999994</v>
      </c>
      <c r="H148" s="2">
        <f t="shared" si="1"/>
        <v>8.999999996740371E-2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511228.26</v>
      </c>
      <c r="D149" s="1">
        <f>'PR-RAS'!E153</f>
        <v>649162.74</v>
      </c>
      <c r="E149" s="1">
        <v>0</v>
      </c>
      <c r="F149" s="1">
        <v>0</v>
      </c>
      <c r="G149" s="2">
        <f t="shared" si="0"/>
        <v>267813.95351999998</v>
      </c>
      <c r="H149" s="2">
        <f t="shared" si="1"/>
        <v>0.52000000001862645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511228.26</v>
      </c>
      <c r="D150" s="1">
        <f>'PR-RAS'!E154</f>
        <v>649162.74</v>
      </c>
      <c r="E150" s="1">
        <v>0</v>
      </c>
      <c r="F150" s="1">
        <v>0</v>
      </c>
      <c r="G150" s="2">
        <f t="shared" si="0"/>
        <v>269623.50725999998</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28479.59</v>
      </c>
      <c r="D154" s="1">
        <f>'PR-RAS'!E158</f>
        <v>33350.39</v>
      </c>
      <c r="E154" s="1">
        <v>0</v>
      </c>
      <c r="F154" s="1">
        <v>0</v>
      </c>
      <c r="G154" s="2">
        <f t="shared" si="0"/>
        <v>14562.596609999999</v>
      </c>
      <c r="H154" s="2">
        <f t="shared" si="1"/>
        <v>0.7999999999992724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84424.12999999999</v>
      </c>
      <c r="D155" s="1">
        <f>'PR-RAS'!E159</f>
        <v>109860.8</v>
      </c>
      <c r="E155" s="1">
        <v>0</v>
      </c>
      <c r="F155" s="1">
        <v>0</v>
      </c>
      <c r="G155" s="2">
        <f t="shared" si="0"/>
        <v>46838.442419999999</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84392.2</v>
      </c>
      <c r="D157" s="1">
        <f>'PR-RAS'!E161</f>
        <v>109856.88</v>
      </c>
      <c r="E157" s="1">
        <v>0</v>
      </c>
      <c r="F157" s="1">
        <v>0</v>
      </c>
      <c r="G157" s="2">
        <f t="shared" si="0"/>
        <v>47440.529760000005</v>
      </c>
      <c r="H157" s="2">
        <f t="shared" si="1"/>
        <v>0.319999999992433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31.93</v>
      </c>
      <c r="D158" s="1">
        <f>'PR-RAS'!E162</f>
        <v>3.92</v>
      </c>
      <c r="E158" s="1">
        <v>0</v>
      </c>
      <c r="F158" s="1">
        <v>0</v>
      </c>
      <c r="G158" s="2">
        <f t="shared" si="0"/>
        <v>6.2438899999999995</v>
      </c>
      <c r="H158" s="2">
        <f t="shared" si="1"/>
        <v>0.15000000000000036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106987.31</v>
      </c>
      <c r="D159" s="1">
        <f>'PR-RAS'!E163</f>
        <v>108536.22999999998</v>
      </c>
      <c r="E159" s="1">
        <v>0</v>
      </c>
      <c r="F159" s="1">
        <v>0</v>
      </c>
      <c r="G159" s="2">
        <f t="shared" si="0"/>
        <v>51201.443659999997</v>
      </c>
      <c r="H159" s="2">
        <f t="shared" si="1"/>
        <v>0.53999999997904524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20354.630000000005</v>
      </c>
      <c r="D160" s="1">
        <f>'PR-RAS'!E164</f>
        <v>33146.770000000004</v>
      </c>
      <c r="E160" s="1">
        <v>0</v>
      </c>
      <c r="F160" s="1">
        <v>0</v>
      </c>
      <c r="G160" s="2">
        <f t="shared" si="0"/>
        <v>13777.059030000002</v>
      </c>
      <c r="H160" s="2">
        <f t="shared" si="1"/>
        <v>0.59999999999126885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2757.15</v>
      </c>
      <c r="D161" s="1">
        <f>'PR-RAS'!E165</f>
        <v>3208.3</v>
      </c>
      <c r="E161" s="1">
        <v>0</v>
      </c>
      <c r="F161" s="1">
        <v>0</v>
      </c>
      <c r="G161" s="2">
        <f t="shared" si="0"/>
        <v>1467.8</v>
      </c>
      <c r="H161" s="2">
        <f t="shared" si="1"/>
        <v>0.45000000000027285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16617.240000000002</v>
      </c>
      <c r="D162" s="1">
        <f>'PR-RAS'!E166</f>
        <v>28850.78</v>
      </c>
      <c r="E162" s="1">
        <v>0</v>
      </c>
      <c r="F162" s="1">
        <v>0</v>
      </c>
      <c r="G162" s="2">
        <f t="shared" si="0"/>
        <v>11965.326800000001</v>
      </c>
      <c r="H162" s="2">
        <f t="shared" si="1"/>
        <v>0.46000000000276486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423</v>
      </c>
      <c r="D163" s="1">
        <f>'PR-RAS'!E167</f>
        <v>785.25</v>
      </c>
      <c r="E163" s="1">
        <v>0</v>
      </c>
      <c r="F163" s="1">
        <v>0</v>
      </c>
      <c r="G163" s="2">
        <f t="shared" si="0"/>
        <v>322.947</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557.24</v>
      </c>
      <c r="D164" s="1">
        <f>'PR-RAS'!E168</f>
        <v>302.44</v>
      </c>
      <c r="E164" s="1">
        <v>0</v>
      </c>
      <c r="F164" s="1">
        <v>0</v>
      </c>
      <c r="G164" s="2">
        <f t="shared" si="0"/>
        <v>189.42555999999999</v>
      </c>
      <c r="H164" s="2">
        <f t="shared" si="1"/>
        <v>0.68000000000000682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65032.24</v>
      </c>
      <c r="D165" s="1">
        <f>'PR-RAS'!E169</f>
        <v>51990.80999999999</v>
      </c>
      <c r="E165" s="1">
        <v>0</v>
      </c>
      <c r="F165" s="1">
        <v>0</v>
      </c>
      <c r="G165" s="2">
        <f t="shared" si="0"/>
        <v>27718.27304</v>
      </c>
      <c r="H165" s="2">
        <f t="shared" si="1"/>
        <v>0.430000000007567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7461.52</v>
      </c>
      <c r="D166" s="1">
        <f>'PR-RAS'!E170</f>
        <v>10202.77</v>
      </c>
      <c r="E166" s="1">
        <v>0</v>
      </c>
      <c r="F166" s="1">
        <v>0</v>
      </c>
      <c r="G166" s="2">
        <f t="shared" si="0"/>
        <v>4598.0649000000003</v>
      </c>
      <c r="H166" s="2">
        <f t="shared" si="1"/>
        <v>0.70999999999912689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40801.040000000001</v>
      </c>
      <c r="D167" s="1">
        <f>'PR-RAS'!E171</f>
        <v>32933.769999999997</v>
      </c>
      <c r="E167" s="1">
        <v>0</v>
      </c>
      <c r="F167" s="1">
        <v>0</v>
      </c>
      <c r="G167" s="2">
        <f t="shared" si="0"/>
        <v>17706.984280000001</v>
      </c>
      <c r="H167" s="2">
        <f t="shared" si="1"/>
        <v>0.27000000000407454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12975.55</v>
      </c>
      <c r="D168" s="1">
        <f>'PR-RAS'!E172</f>
        <v>8028.54</v>
      </c>
      <c r="E168" s="1">
        <v>0</v>
      </c>
      <c r="F168" s="1">
        <v>0</v>
      </c>
      <c r="G168" s="2">
        <f t="shared" si="0"/>
        <v>4848.4492099999998</v>
      </c>
      <c r="H168" s="2">
        <f t="shared" si="1"/>
        <v>0.91000000000076398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610</v>
      </c>
      <c r="D169" s="1">
        <f>'PR-RAS'!E173</f>
        <v>86.1</v>
      </c>
      <c r="E169" s="1">
        <v>0</v>
      </c>
      <c r="F169" s="1">
        <v>0</v>
      </c>
      <c r="G169" s="2">
        <f t="shared" si="0"/>
        <v>131.40960000000001</v>
      </c>
      <c r="H169" s="2">
        <f t="shared" si="1"/>
        <v>9.9999999999994316E-2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2964.54</v>
      </c>
      <c r="D170" s="1">
        <f>'PR-RAS'!E174</f>
        <v>507.96</v>
      </c>
      <c r="E170" s="1">
        <v>0</v>
      </c>
      <c r="F170" s="1">
        <v>0</v>
      </c>
      <c r="G170" s="2">
        <f t="shared" si="0"/>
        <v>672.69774000000007</v>
      </c>
      <c r="H170" s="2">
        <f t="shared" si="1"/>
        <v>0.50000000000005684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219.59</v>
      </c>
      <c r="D172" s="1">
        <f>'PR-RAS'!E176</f>
        <v>231.67</v>
      </c>
      <c r="E172" s="1">
        <v>0</v>
      </c>
      <c r="F172" s="1">
        <v>0</v>
      </c>
      <c r="G172" s="2">
        <f t="shared" si="0"/>
        <v>116.78103</v>
      </c>
      <c r="H172" s="2">
        <f t="shared" si="1"/>
        <v>0.74000000000000909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17718.800000000003</v>
      </c>
      <c r="D173" s="1">
        <f>'PR-RAS'!E177</f>
        <v>19902.539999999997</v>
      </c>
      <c r="E173" s="1">
        <v>0</v>
      </c>
      <c r="F173" s="1">
        <v>0</v>
      </c>
      <c r="G173" s="2">
        <f t="shared" si="0"/>
        <v>9894.1073599999982</v>
      </c>
      <c r="H173" s="2">
        <f t="shared" si="1"/>
        <v>0.65999999999985448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2446.67</v>
      </c>
      <c r="D174" s="1">
        <f>'PR-RAS'!E178</f>
        <v>2749.77</v>
      </c>
      <c r="E174" s="1">
        <v>0</v>
      </c>
      <c r="F174" s="1">
        <v>0</v>
      </c>
      <c r="G174" s="2">
        <f t="shared" si="0"/>
        <v>1374.6943299999998</v>
      </c>
      <c r="H174" s="2">
        <f t="shared" si="1"/>
        <v>0.55999999999994543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8688.75</v>
      </c>
      <c r="D175" s="1">
        <f>'PR-RAS'!E179</f>
        <v>7003.53</v>
      </c>
      <c r="E175" s="1">
        <v>0</v>
      </c>
      <c r="F175" s="1">
        <v>0</v>
      </c>
      <c r="G175" s="2">
        <f t="shared" si="0"/>
        <v>3949.0709399999992</v>
      </c>
      <c r="H175" s="2">
        <f t="shared" si="1"/>
        <v>0.72000000000025466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84.85</v>
      </c>
      <c r="D176" s="1">
        <f>'PR-RAS'!E180</f>
        <v>940</v>
      </c>
      <c r="E176" s="1">
        <v>0</v>
      </c>
      <c r="F176" s="1">
        <v>0</v>
      </c>
      <c r="G176" s="2">
        <f t="shared" si="0"/>
        <v>343.84874999999994</v>
      </c>
      <c r="H176" s="2">
        <f t="shared" si="1"/>
        <v>0.15000000000000568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1655.67</v>
      </c>
      <c r="D177" s="1">
        <f>'PR-RAS'!E181</f>
        <v>2846.87</v>
      </c>
      <c r="E177" s="1">
        <v>0</v>
      </c>
      <c r="F177" s="1">
        <v>0</v>
      </c>
      <c r="G177" s="2">
        <f t="shared" si="0"/>
        <v>1293.4961599999999</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1480.46</v>
      </c>
      <c r="D179" s="1">
        <f>'PR-RAS'!E183</f>
        <v>2462.48</v>
      </c>
      <c r="E179" s="1">
        <v>0</v>
      </c>
      <c r="F179" s="1">
        <v>0</v>
      </c>
      <c r="G179" s="2">
        <f t="shared" si="0"/>
        <v>1140.1647599999999</v>
      </c>
      <c r="H179" s="2">
        <f t="shared" si="1"/>
        <v>0.94000000000005457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3330.4</v>
      </c>
      <c r="D181" s="1">
        <f>'PR-RAS'!E185</f>
        <v>3899.89</v>
      </c>
      <c r="E181" s="1">
        <v>0</v>
      </c>
      <c r="F181" s="1">
        <v>0</v>
      </c>
      <c r="G181" s="2">
        <f t="shared" si="0"/>
        <v>2003.4323999999999</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v>
      </c>
      <c r="D182" s="1">
        <f>'PR-RAS'!E186</f>
        <v>0</v>
      </c>
      <c r="E182" s="1">
        <v>0</v>
      </c>
      <c r="F182" s="1">
        <v>0</v>
      </c>
      <c r="G182" s="2">
        <f t="shared" si="0"/>
        <v>5.7919999999999998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3881.6400000000003</v>
      </c>
      <c r="D184" s="1">
        <f>'PR-RAS'!E188</f>
        <v>3496.11</v>
      </c>
      <c r="E184" s="1">
        <v>0</v>
      </c>
      <c r="F184" s="1">
        <v>0</v>
      </c>
      <c r="G184" s="2">
        <f t="shared" si="0"/>
        <v>1989.9163800000001</v>
      </c>
      <c r="H184" s="2">
        <f t="shared" si="1"/>
        <v>0.46999999999979991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59.73</v>
      </c>
      <c r="D186" s="1">
        <f>'PR-RAS'!E190</f>
        <v>59.73</v>
      </c>
      <c r="E186" s="1">
        <v>0</v>
      </c>
      <c r="F186" s="1">
        <v>0</v>
      </c>
      <c r="G186" s="2">
        <f t="shared" si="0"/>
        <v>33.150149999999996</v>
      </c>
      <c r="H186" s="2">
        <f t="shared" si="1"/>
        <v>0.54000000000000625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422.08</v>
      </c>
      <c r="D187" s="1">
        <f>'PR-RAS'!E191</f>
        <v>204.16</v>
      </c>
      <c r="E187" s="1">
        <v>0</v>
      </c>
      <c r="F187" s="1">
        <v>0</v>
      </c>
      <c r="G187" s="2">
        <f t="shared" si="0"/>
        <v>154.45439999999999</v>
      </c>
      <c r="H187" s="2">
        <f t="shared" si="1"/>
        <v>0.23999999999998067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212.91</v>
      </c>
      <c r="D188" s="1">
        <f>'PR-RAS'!E192</f>
        <v>243.09</v>
      </c>
      <c r="E188" s="1">
        <v>0</v>
      </c>
      <c r="F188" s="1">
        <v>0</v>
      </c>
      <c r="G188" s="2">
        <f t="shared" si="0"/>
        <v>130.72982999999999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1899</v>
      </c>
      <c r="D189" s="1">
        <f>'PR-RAS'!E193</f>
        <v>2449.44</v>
      </c>
      <c r="E189" s="1">
        <v>0</v>
      </c>
      <c r="F189" s="1">
        <v>0</v>
      </c>
      <c r="G189" s="2">
        <f t="shared" si="0"/>
        <v>1278.00144</v>
      </c>
      <c r="H189" s="2">
        <f t="shared" si="1"/>
        <v>0.44000000000005457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1017.17</v>
      </c>
      <c r="D190" s="1">
        <f>'PR-RAS'!E194</f>
        <v>217.65</v>
      </c>
      <c r="E190" s="1">
        <v>0</v>
      </c>
      <c r="F190" s="1">
        <v>0</v>
      </c>
      <c r="G190" s="2">
        <f t="shared" si="0"/>
        <v>274.51683000000003</v>
      </c>
      <c r="H190" s="2">
        <f t="shared" si="1"/>
        <v>0.51999999999995339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270.75</v>
      </c>
      <c r="D191" s="1">
        <f>'PR-RAS'!E195</f>
        <v>322.04000000000002</v>
      </c>
      <c r="E191" s="1">
        <v>0</v>
      </c>
      <c r="F191" s="1">
        <v>0</v>
      </c>
      <c r="G191" s="2">
        <f t="shared" si="0"/>
        <v>173.8177</v>
      </c>
      <c r="H191" s="2">
        <f t="shared" si="1"/>
        <v>0.29000000000002046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1073.76</v>
      </c>
      <c r="D192" s="1">
        <f>'PR-RAS'!E196</f>
        <v>919.82</v>
      </c>
      <c r="E192" s="1">
        <v>0</v>
      </c>
      <c r="F192" s="1">
        <v>0</v>
      </c>
      <c r="G192" s="2">
        <f t="shared" si="0"/>
        <v>556.45940000000007</v>
      </c>
      <c r="H192" s="2">
        <f t="shared" si="1"/>
        <v>0.41999999999995907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1073.76</v>
      </c>
      <c r="D206" s="1">
        <f>'PR-RAS'!E210</f>
        <v>919.82</v>
      </c>
      <c r="E206" s="1">
        <v>0</v>
      </c>
      <c r="F206" s="1">
        <v>0</v>
      </c>
      <c r="G206" s="2">
        <f t="shared" si="0"/>
        <v>597.24699999999996</v>
      </c>
      <c r="H206" s="2">
        <f t="shared" si="1"/>
        <v>0.41999999999995907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612.87</v>
      </c>
      <c r="D207" s="1">
        <f>'PR-RAS'!E211</f>
        <v>806.99</v>
      </c>
      <c r="E207" s="1">
        <v>0</v>
      </c>
      <c r="F207" s="1">
        <v>0</v>
      </c>
      <c r="G207" s="2">
        <f t="shared" si="0"/>
        <v>458.73109999999997</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460.89</v>
      </c>
      <c r="D209" s="1">
        <f>'PR-RAS'!E213</f>
        <v>112.83</v>
      </c>
      <c r="E209" s="1">
        <v>0</v>
      </c>
      <c r="F209" s="1">
        <v>0</v>
      </c>
      <c r="G209" s="2">
        <f t="shared" si="0"/>
        <v>142.80239999999998</v>
      </c>
      <c r="H209" s="2">
        <f t="shared" si="1"/>
        <v>0.28000000000001535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11720.13</v>
      </c>
      <c r="D248" s="1">
        <f>'PR-RAS'!E252</f>
        <v>12174.19</v>
      </c>
      <c r="E248" s="1">
        <v>0</v>
      </c>
      <c r="F248" s="1">
        <v>0</v>
      </c>
      <c r="G248" s="2">
        <f t="shared" si="0"/>
        <v>8908.9219700000012</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11720.13</v>
      </c>
      <c r="D255" s="1">
        <f>'PR-RAS'!E259</f>
        <v>12174.19</v>
      </c>
      <c r="E255" s="1">
        <v>0</v>
      </c>
      <c r="F255" s="1">
        <v>0</v>
      </c>
      <c r="G255" s="2">
        <f t="shared" si="0"/>
        <v>9161.4015400000008</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11720.13</v>
      </c>
      <c r="D257" s="1">
        <f>'PR-RAS'!E261</f>
        <v>12174.19</v>
      </c>
      <c r="E257" s="1">
        <v>0</v>
      </c>
      <c r="F257" s="1">
        <v>0</v>
      </c>
      <c r="G257" s="2">
        <f t="shared" si="0"/>
        <v>9233.5385600000009</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406.62</v>
      </c>
      <c r="D259" s="1">
        <f>'PR-RAS'!E263</f>
        <v>370.64</v>
      </c>
      <c r="E259" s="1">
        <v>0</v>
      </c>
      <c r="F259" s="1">
        <v>0</v>
      </c>
      <c r="G259" s="2">
        <f t="shared" si="0"/>
        <v>296.15820000000002</v>
      </c>
      <c r="H259" s="2">
        <f t="shared" si="1"/>
        <v>0.74000000000000909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406.62</v>
      </c>
      <c r="D260" s="1">
        <f>'PR-RAS'!E264</f>
        <v>370.64</v>
      </c>
      <c r="E260" s="1">
        <v>0</v>
      </c>
      <c r="F260" s="1">
        <v>0</v>
      </c>
      <c r="G260" s="2">
        <f t="shared" si="0"/>
        <v>297.30610000000001</v>
      </c>
      <c r="H260" s="2">
        <f t="shared" si="1"/>
        <v>0.74000000000000909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406.62</v>
      </c>
      <c r="D262" s="1">
        <f>'PR-RAS'!E266</f>
        <v>370.64</v>
      </c>
      <c r="E262" s="1">
        <v>0</v>
      </c>
      <c r="F262" s="1">
        <v>0</v>
      </c>
      <c r="G262" s="2">
        <f t="shared" si="0"/>
        <v>299.60190000000006</v>
      </c>
      <c r="H262" s="2">
        <f t="shared" si="1"/>
        <v>0.74000000000000909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744319.8</v>
      </c>
      <c r="D285" s="1">
        <f>'PR-RAS'!E289</f>
        <v>914374.80999999994</v>
      </c>
      <c r="E285" s="1">
        <v>0</v>
      </c>
      <c r="F285" s="1">
        <v>0</v>
      </c>
      <c r="G285" s="2">
        <f t="shared" si="8"/>
        <v>730751.71527999989</v>
      </c>
      <c r="H285" s="2">
        <f t="shared" si="9"/>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12778.409999999916</v>
      </c>
      <c r="D286" s="1">
        <f>'PR-RAS'!E290</f>
        <v>19817.770000000019</v>
      </c>
      <c r="E286" s="1">
        <v>0</v>
      </c>
      <c r="F286" s="1">
        <v>0</v>
      </c>
      <c r="G286" s="2">
        <f t="shared" si="8"/>
        <v>14937.975749999985</v>
      </c>
      <c r="H286" s="2">
        <f t="shared" si="9"/>
        <v>0.63999999989755452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25045.14</v>
      </c>
      <c r="D288" s="1">
        <f>'PR-RAS'!E292</f>
        <v>25333.64</v>
      </c>
      <c r="E288" s="1">
        <v>0</v>
      </c>
      <c r="F288" s="1">
        <v>0</v>
      </c>
      <c r="G288" s="2">
        <f t="shared" si="8"/>
        <v>21729.464539999997</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39.840000000000003</v>
      </c>
      <c r="D290" s="1">
        <f>'PR-RAS'!E294</f>
        <v>0</v>
      </c>
      <c r="E290" s="1">
        <v>0</v>
      </c>
      <c r="F290" s="1">
        <v>0</v>
      </c>
      <c r="G290" s="2">
        <f t="shared" si="8"/>
        <v>11.51376</v>
      </c>
      <c r="H290" s="2">
        <f t="shared" si="9"/>
        <v>0.15999999999999659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12894.07</v>
      </c>
      <c r="D345" s="1">
        <f>'PR-RAS'!E350</f>
        <v>18184.48</v>
      </c>
      <c r="E345" s="1">
        <v>0</v>
      </c>
      <c r="F345" s="1">
        <v>0</v>
      </c>
      <c r="G345" s="2">
        <f t="shared" si="8"/>
        <v>16946.482319999999</v>
      </c>
      <c r="H345" s="2">
        <f t="shared" si="9"/>
        <v>0.5499999999992724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12894.07</v>
      </c>
      <c r="D358" s="1">
        <f>'PR-RAS'!E363</f>
        <v>18184.48</v>
      </c>
      <c r="E358" s="1">
        <v>0</v>
      </c>
      <c r="F358" s="1">
        <v>0</v>
      </c>
      <c r="G358" s="2">
        <f t="shared" si="8"/>
        <v>17586.901709999998</v>
      </c>
      <c r="H358" s="2">
        <f t="shared" si="9"/>
        <v>0.5499999999992724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2133.4299999999998</v>
      </c>
      <c r="D364" s="1">
        <f>'PR-RAS'!E369</f>
        <v>6164.39</v>
      </c>
      <c r="E364" s="1">
        <v>0</v>
      </c>
      <c r="F364" s="1">
        <v>0</v>
      </c>
      <c r="G364" s="2">
        <f t="shared" si="8"/>
        <v>5249.7822299999998</v>
      </c>
      <c r="H364" s="2">
        <f t="shared" si="9"/>
        <v>0.82000000000016371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1350.36</v>
      </c>
      <c r="D365" s="1">
        <f>'PR-RAS'!E370</f>
        <v>5560.64</v>
      </c>
      <c r="E365" s="1">
        <v>0</v>
      </c>
      <c r="F365" s="1">
        <v>0</v>
      </c>
      <c r="G365" s="2">
        <f t="shared" si="8"/>
        <v>4539.6769600000007</v>
      </c>
      <c r="H365" s="2">
        <f t="shared" si="9"/>
        <v>0.71999999999957254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783.07</v>
      </c>
      <c r="D366" s="1">
        <f>'PR-RAS'!E371</f>
        <v>0</v>
      </c>
      <c r="E366" s="1">
        <v>0</v>
      </c>
      <c r="F366" s="1">
        <v>0</v>
      </c>
      <c r="G366" s="2">
        <f t="shared" si="8"/>
        <v>285.82055000000003</v>
      </c>
      <c r="H366" s="2">
        <f t="shared" si="9"/>
        <v>7.0000000000050022E-2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603.75</v>
      </c>
      <c r="E367" s="1">
        <v>0</v>
      </c>
      <c r="F367" s="1">
        <v>0</v>
      </c>
      <c r="G367" s="2">
        <f t="shared" si="8"/>
        <v>441.94499999999999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10760.64</v>
      </c>
      <c r="D378" s="1">
        <f>'PR-RAS'!E383</f>
        <v>12020.09</v>
      </c>
      <c r="E378" s="1">
        <v>0</v>
      </c>
      <c r="F378" s="1">
        <v>0</v>
      </c>
      <c r="G378" s="2">
        <f t="shared" si="8"/>
        <v>13119.90914</v>
      </c>
      <c r="H378" s="2">
        <f t="shared" si="9"/>
        <v>0.4500000000007276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10760.64</v>
      </c>
      <c r="D379" s="1">
        <f>'PR-RAS'!E384</f>
        <v>12020.09</v>
      </c>
      <c r="E379" s="1">
        <v>0</v>
      </c>
      <c r="F379" s="1">
        <v>0</v>
      </c>
      <c r="G379" s="2">
        <f t="shared" si="8"/>
        <v>13154.70996</v>
      </c>
      <c r="H379" s="2">
        <f t="shared" si="9"/>
        <v>0.4500000000007276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12894.07</v>
      </c>
      <c r="D403" s="1">
        <f>'PR-RAS'!E408</f>
        <v>18184.48</v>
      </c>
      <c r="E403" s="1">
        <v>0</v>
      </c>
      <c r="F403" s="1">
        <v>0</v>
      </c>
      <c r="G403" s="2">
        <f t="shared" si="8"/>
        <v>19803.73806</v>
      </c>
      <c r="H403" s="2">
        <f t="shared" si="9"/>
        <v>0.5499999999992724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33002.85</v>
      </c>
      <c r="D405" s="1">
        <f>'PR-RAS'!E410</f>
        <v>33447.4</v>
      </c>
      <c r="E405" s="1">
        <v>0</v>
      </c>
      <c r="F405" s="1">
        <v>0</v>
      </c>
      <c r="G405" s="2">
        <f t="shared" si="8"/>
        <v>40358.650600000001</v>
      </c>
      <c r="H405" s="2">
        <f t="shared" si="9"/>
        <v>0.55000000000291038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757098.21</v>
      </c>
      <c r="D407" s="1">
        <f>'PR-RAS'!E412</f>
        <v>934192.58</v>
      </c>
      <c r="E407" s="1">
        <v>0</v>
      </c>
      <c r="F407" s="1">
        <v>0</v>
      </c>
      <c r="G407" s="2">
        <f t="shared" si="8"/>
        <v>1065946.2482200002</v>
      </c>
      <c r="H407" s="2">
        <f t="shared" si="9"/>
        <v>0.63000000000465661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757213.87</v>
      </c>
      <c r="D408" s="1">
        <f>'PR-RAS'!E413</f>
        <v>932559.28999999992</v>
      </c>
      <c r="E408" s="1">
        <v>0</v>
      </c>
      <c r="F408" s="1">
        <v>0</v>
      </c>
      <c r="G408" s="2">
        <f t="shared" si="8"/>
        <v>1067289.3071499998</v>
      </c>
      <c r="H408" s="2">
        <f t="shared" si="9"/>
        <v>0.41999999992549419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1633.2900000000373</v>
      </c>
      <c r="E409" s="1">
        <v>0</v>
      </c>
      <c r="F409" s="1">
        <v>0</v>
      </c>
      <c r="G409" s="2">
        <f t="shared" si="8"/>
        <v>1332.7646400000303</v>
      </c>
      <c r="H409" s="2">
        <f t="shared" si="9"/>
        <v>0.2900000000372529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115.6600000000326</v>
      </c>
      <c r="D410" s="1">
        <f>'PR-RAS'!E415</f>
        <v>0</v>
      </c>
      <c r="E410" s="1">
        <v>0</v>
      </c>
      <c r="F410" s="1">
        <v>0</v>
      </c>
      <c r="G410" s="2">
        <f t="shared" si="8"/>
        <v>47.304940000013332</v>
      </c>
      <c r="H410" s="2">
        <f t="shared" si="9"/>
        <v>0.33999999996740371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7957.7099999999991</v>
      </c>
      <c r="D412" s="1">
        <f>'PR-RAS'!E417</f>
        <v>8113.760000000002</v>
      </c>
      <c r="E412" s="1">
        <v>0</v>
      </c>
      <c r="F412" s="1">
        <v>0</v>
      </c>
      <c r="G412" s="2">
        <f t="shared" si="8"/>
        <v>9940.1295300000002</v>
      </c>
      <c r="H412" s="2">
        <f t="shared" si="9"/>
        <v>0.52999999999883585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39.840000000000003</v>
      </c>
      <c r="D413" s="1">
        <f>'PR-RAS'!E418</f>
        <v>0</v>
      </c>
      <c r="E413" s="1">
        <v>0</v>
      </c>
      <c r="F413" s="1">
        <v>0</v>
      </c>
      <c r="G413" s="2">
        <f t="shared" si="8"/>
        <v>16.414080000000002</v>
      </c>
      <c r="H413" s="2">
        <f t="shared" si="9"/>
        <v>0.15999999999999659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757098.21</v>
      </c>
      <c r="D633" s="1">
        <f>'PR-RAS'!E639</f>
        <v>934192.58</v>
      </c>
      <c r="E633" s="1">
        <v>0</v>
      </c>
      <c r="F633" s="1">
        <v>0</v>
      </c>
      <c r="G633" s="2">
        <f t="shared" si="10"/>
        <v>1659305.4898400002</v>
      </c>
      <c r="H633" s="2">
        <f t="shared" si="11"/>
        <v>0.63000000000465661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757213.87</v>
      </c>
      <c r="D634" s="1">
        <f>'PR-RAS'!E640</f>
        <v>932559.28999999992</v>
      </c>
      <c r="E634" s="1">
        <v>0</v>
      </c>
      <c r="F634" s="1">
        <v>0</v>
      </c>
      <c r="G634" s="2">
        <f t="shared" si="10"/>
        <v>1659936.4408499999</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1633.2900000000373</v>
      </c>
      <c r="E635" s="1">
        <v>0</v>
      </c>
      <c r="F635" s="1">
        <v>0</v>
      </c>
      <c r="G635" s="2">
        <f t="shared" si="10"/>
        <v>2071.0117200000473</v>
      </c>
      <c r="H635" s="2">
        <f t="shared" si="11"/>
        <v>0.2900000000372529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115.6600000000326</v>
      </c>
      <c r="D636" s="1">
        <f>'PR-RAS'!E642</f>
        <v>0</v>
      </c>
      <c r="E636" s="1">
        <v>0</v>
      </c>
      <c r="F636" s="1">
        <v>0</v>
      </c>
      <c r="G636" s="2">
        <f t="shared" si="10"/>
        <v>73.444100000020697</v>
      </c>
      <c r="H636" s="2">
        <f t="shared" si="11"/>
        <v>0.33999999996740371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7957.7099999999991</v>
      </c>
      <c r="D638" s="1">
        <f>'PR-RAS'!E644</f>
        <v>8113.760000000002</v>
      </c>
      <c r="E638" s="1">
        <v>0</v>
      </c>
      <c r="F638" s="1">
        <v>0</v>
      </c>
      <c r="G638" s="2">
        <f t="shared" si="10"/>
        <v>15405.991510000002</v>
      </c>
      <c r="H638" s="2">
        <f t="shared" si="11"/>
        <v>0.52999999999883585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8073.3700000000317</v>
      </c>
      <c r="D640" s="1">
        <f>'PR-RAS'!E646</f>
        <v>6480.4699999999648</v>
      </c>
      <c r="E640" s="1">
        <v>0</v>
      </c>
      <c r="F640" s="1">
        <v>0</v>
      </c>
      <c r="G640" s="2">
        <f t="shared" si="10"/>
        <v>13440.924089999975</v>
      </c>
      <c r="H640" s="2">
        <f t="shared" si="11"/>
        <v>0.83999999999650754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58452.45</v>
      </c>
      <c r="D641" s="1">
        <f>'PR-RAS'!E647</f>
        <v>68993.899999999994</v>
      </c>
      <c r="E641" s="1">
        <v>0</v>
      </c>
      <c r="F641" s="1">
        <v>0</v>
      </c>
      <c r="G641" s="2">
        <f t="shared" si="10"/>
        <v>125721.76000000001</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6409.73</v>
      </c>
      <c r="D642" s="1">
        <f>'PR-RAS'!E649</f>
        <v>17410.560000000001</v>
      </c>
      <c r="E642" s="1">
        <v>0</v>
      </c>
      <c r="F642" s="1">
        <v>0</v>
      </c>
      <c r="G642" s="2">
        <f t="shared" si="10"/>
        <v>26428.974850000006</v>
      </c>
      <c r="H642" s="2">
        <f t="shared" si="11"/>
        <v>0.70999999999912689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71011.28</v>
      </c>
      <c r="D643" s="1">
        <f>'PR-RAS'!E650</f>
        <v>79806.39</v>
      </c>
      <c r="E643" s="1">
        <v>0</v>
      </c>
      <c r="F643" s="1">
        <v>0</v>
      </c>
      <c r="G643" s="2">
        <f t="shared" si="10"/>
        <v>148060.64652000001</v>
      </c>
      <c r="H643" s="2">
        <f t="shared" si="11"/>
        <v>0.66999999999825377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60010.45</v>
      </c>
      <c r="D644" s="1">
        <f>'PR-RAS'!E651</f>
        <v>90599.31</v>
      </c>
      <c r="E644" s="1">
        <v>0</v>
      </c>
      <c r="F644" s="1">
        <v>0</v>
      </c>
      <c r="G644" s="2">
        <f t="shared" si="10"/>
        <v>155097.43201000002</v>
      </c>
      <c r="H644" s="2">
        <f t="shared" si="11"/>
        <v>0.75999999999476131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17410.559999999998</v>
      </c>
      <c r="D645" s="1">
        <f>'PR-RAS'!E652</f>
        <v>6617.6399999999994</v>
      </c>
      <c r="E645" s="1">
        <v>0</v>
      </c>
      <c r="F645" s="1">
        <v>0</v>
      </c>
      <c r="G645" s="2">
        <f t="shared" si="10"/>
        <v>19735.920959999999</v>
      </c>
      <c r="H645" s="2">
        <f t="shared" si="11"/>
        <v>0.80000000000291038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34</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34</v>
      </c>
      <c r="E649" s="1">
        <v>0</v>
      </c>
      <c r="F649" s="1">
        <v>0</v>
      </c>
      <c r="G649" s="2">
        <f t="shared" si="10"/>
        <v>65.448000000000008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673039.34</v>
      </c>
      <c r="D668" s="1">
        <f>'PR-RAS'!E675</f>
        <v>840587.13</v>
      </c>
      <c r="E668" s="1">
        <v>0</v>
      </c>
      <c r="F668" s="1">
        <v>0</v>
      </c>
      <c r="G668" s="2">
        <f t="shared" si="10"/>
        <v>1570260.4712000003</v>
      </c>
      <c r="H668" s="2">
        <f t="shared" si="11"/>
        <v>0.46999999997206032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v>
      </c>
      <c r="D669" s="1">
        <f>'PR-RAS'!E676</f>
        <v>833.69</v>
      </c>
      <c r="E669" s="1">
        <v>0</v>
      </c>
      <c r="F669" s="1">
        <v>0</v>
      </c>
      <c r="G669" s="2">
        <f t="shared" si="10"/>
        <v>1180.6098400000001</v>
      </c>
      <c r="H669" s="2">
        <f t="shared" si="11"/>
        <v>0.30999999999994543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9804.9</v>
      </c>
      <c r="D670" s="1">
        <f>'PR-RAS'!E677</f>
        <v>11631.59</v>
      </c>
      <c r="E670" s="1">
        <v>0</v>
      </c>
      <c r="F670" s="1">
        <v>0</v>
      </c>
      <c r="G670" s="2">
        <f t="shared" si="10"/>
        <v>22122.545520000003</v>
      </c>
      <c r="H670" s="2">
        <f t="shared" si="11"/>
        <v>0.51000000000021828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288.75</v>
      </c>
      <c r="D705" s="1">
        <f>'PR-RAS'!E712</f>
        <v>322.04000000000002</v>
      </c>
      <c r="E705" s="1">
        <v>0</v>
      </c>
      <c r="F705" s="1">
        <v>0</v>
      </c>
      <c r="G705" s="2">
        <f t="shared" si="10"/>
        <v>656.71231999999998</v>
      </c>
      <c r="H705" s="2">
        <f t="shared" si="11"/>
        <v>0.29000000000002046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2101.4699999999998</v>
      </c>
      <c r="D709" s="1">
        <f>'PR-RAS'!E716</f>
        <v>4359.6400000000003</v>
      </c>
      <c r="E709" s="1">
        <v>0</v>
      </c>
      <c r="F709" s="1">
        <v>0</v>
      </c>
      <c r="G709" s="2">
        <f t="shared" si="10"/>
        <v>7661.0909999999994</v>
      </c>
      <c r="H709" s="2">
        <f t="shared" si="11"/>
        <v>0.82999999999947249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3303.95</v>
      </c>
      <c r="D710" s="1">
        <f>'PR-RAS'!E717</f>
        <v>882.88</v>
      </c>
      <c r="E710" s="1">
        <v>0</v>
      </c>
      <c r="F710" s="1">
        <v>0</v>
      </c>
      <c r="G710" s="2">
        <f t="shared" si="10"/>
        <v>3594.4243899999997</v>
      </c>
      <c r="H710" s="2">
        <f t="shared" si="11"/>
        <v>0.17000000000018645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16617.240000000002</v>
      </c>
      <c r="D711" s="1">
        <f>'PR-RAS'!E718</f>
        <v>28850.78</v>
      </c>
      <c r="E711" s="1">
        <v>0</v>
      </c>
      <c r="F711" s="1">
        <v>0</v>
      </c>
      <c r="G711" s="2">
        <f t="shared" si="10"/>
        <v>52766.347999999998</v>
      </c>
      <c r="H711" s="2">
        <f t="shared" si="11"/>
        <v>0.46000000000276486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1344.16</v>
      </c>
      <c r="D713" s="1">
        <f>'PR-RAS'!E720</f>
        <v>2416.2800000000002</v>
      </c>
      <c r="E713" s="1">
        <v>0</v>
      </c>
      <c r="F713" s="1">
        <v>0</v>
      </c>
      <c r="G713" s="2">
        <f t="shared" si="10"/>
        <v>4397.8246399999998</v>
      </c>
      <c r="H713" s="2">
        <f t="shared" si="11"/>
        <v>0.44000000000028194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32</v>
      </c>
      <c r="D717" s="1">
        <f>'PR-RAS'!E724</f>
        <v>0</v>
      </c>
      <c r="E717" s="1">
        <v>0</v>
      </c>
      <c r="F717" s="1">
        <v>0</v>
      </c>
      <c r="G717" s="2">
        <f t="shared" si="10"/>
        <v>22.911999999999999</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11720.13</v>
      </c>
      <c r="D821" s="1">
        <f>'PR-RAS'!E828</f>
        <v>12174.19</v>
      </c>
      <c r="E821" s="1">
        <v>0</v>
      </c>
      <c r="F821" s="1">
        <v>0</v>
      </c>
      <c r="G821" s="2">
        <f t="shared" si="18"/>
        <v>29576.178199999998</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823431.62999999977</v>
      </c>
      <c r="D984" s="6">
        <f>BILANCA!E6</f>
        <v>811944.04999999981</v>
      </c>
      <c r="E984" s="6">
        <v>0</v>
      </c>
      <c r="F984" s="6">
        <v>0</v>
      </c>
      <c r="G984" s="7">
        <f t="shared" ref="G984:G1241" si="22">B984/1000*C984+B984/500*D984</f>
        <v>2447.3197299999993</v>
      </c>
      <c r="H984" s="7">
        <f t="shared" si="19"/>
        <v>0.42000000004190952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736099.0299999998</v>
      </c>
      <c r="D985" s="1">
        <f>BILANCA!E7</f>
        <v>734980.60999999987</v>
      </c>
      <c r="E985" s="1">
        <v>0</v>
      </c>
      <c r="F985" s="1">
        <v>0</v>
      </c>
      <c r="G985" s="2">
        <f t="shared" si="22"/>
        <v>4412.1204999999991</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736099.0299999998</v>
      </c>
      <c r="D990" s="1">
        <f>BILANCA!E12</f>
        <v>734980.60999999987</v>
      </c>
      <c r="E990" s="1">
        <v>0</v>
      </c>
      <c r="F990" s="1">
        <v>0</v>
      </c>
      <c r="G990" s="2">
        <f t="shared" si="22"/>
        <v>15442.421749999998</v>
      </c>
      <c r="H990" s="2">
        <f t="shared" si="19"/>
        <v>0.41999999992549419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716053.05999999982</v>
      </c>
      <c r="D991" s="1">
        <f>BILANCA!E13</f>
        <v>701845.33999999985</v>
      </c>
      <c r="E991" s="1">
        <v>0</v>
      </c>
      <c r="F991" s="1">
        <v>0</v>
      </c>
      <c r="G991" s="2">
        <f t="shared" si="22"/>
        <v>16957.949919999995</v>
      </c>
      <c r="H991" s="2">
        <f t="shared" si="19"/>
        <v>0.3999999996740371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1048969.17</v>
      </c>
      <c r="D993" s="1">
        <f>BILANCA!E15</f>
        <v>1048969.17</v>
      </c>
      <c r="E993" s="1">
        <v>0</v>
      </c>
      <c r="F993" s="1">
        <v>0</v>
      </c>
      <c r="G993" s="2">
        <f t="shared" si="22"/>
        <v>31469.075099999998</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21912.22</v>
      </c>
      <c r="D995" s="1">
        <f>BILANCA!E17</f>
        <v>21912.22</v>
      </c>
      <c r="E995" s="1">
        <v>0</v>
      </c>
      <c r="F995" s="1">
        <v>0</v>
      </c>
      <c r="G995" s="2">
        <f t="shared" si="22"/>
        <v>788.83992000000001</v>
      </c>
      <c r="H995" s="2">
        <f t="shared" si="19"/>
        <v>0.44000000000232831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354828.33</v>
      </c>
      <c r="D996" s="1">
        <f>BILANCA!E18</f>
        <v>369036.05</v>
      </c>
      <c r="E996" s="1">
        <v>0</v>
      </c>
      <c r="F996" s="1">
        <v>0</v>
      </c>
      <c r="G996" s="2">
        <f t="shared" si="22"/>
        <v>14207.70559</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12665.119999999995</v>
      </c>
      <c r="D997" s="1">
        <f>BILANCA!E19</f>
        <v>25563.600000000006</v>
      </c>
      <c r="E997" s="1">
        <v>0</v>
      </c>
      <c r="F997" s="1">
        <v>0</v>
      </c>
      <c r="G997" s="2">
        <f t="shared" si="22"/>
        <v>893.09248000000014</v>
      </c>
      <c r="H997" s="2">
        <f t="shared" si="19"/>
        <v>0.51999999998952262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131206.68</v>
      </c>
      <c r="D998" s="1">
        <f>BILANCA!E20</f>
        <v>160493.09</v>
      </c>
      <c r="E998" s="1">
        <v>0</v>
      </c>
      <c r="F998" s="1">
        <v>0</v>
      </c>
      <c r="G998" s="2">
        <f t="shared" si="22"/>
        <v>6782.8928999999998</v>
      </c>
      <c r="H998" s="2">
        <f t="shared" si="19"/>
        <v>0.41000000000349246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5016.78</v>
      </c>
      <c r="D999" s="1">
        <f>BILANCA!E21</f>
        <v>19280.41</v>
      </c>
      <c r="E999" s="1">
        <v>0</v>
      </c>
      <c r="F999" s="1">
        <v>0</v>
      </c>
      <c r="G999" s="2">
        <f t="shared" si="22"/>
        <v>697.24159999999995</v>
      </c>
      <c r="H999" s="2">
        <f t="shared" si="19"/>
        <v>0.63000000000010914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6546.39</v>
      </c>
      <c r="D1000" s="1">
        <f>BILANCA!E22</f>
        <v>7150.14</v>
      </c>
      <c r="E1000" s="1">
        <v>0</v>
      </c>
      <c r="F1000" s="1">
        <v>0</v>
      </c>
      <c r="G1000" s="2">
        <f t="shared" si="22"/>
        <v>354.39339000000007</v>
      </c>
      <c r="H1000" s="2">
        <f t="shared" si="19"/>
        <v>0.53000000000065484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1177.49</v>
      </c>
      <c r="D1003" s="1">
        <f>BILANCA!E25</f>
        <v>1177.49</v>
      </c>
      <c r="E1003" s="1">
        <v>0</v>
      </c>
      <c r="F1003" s="1">
        <v>0</v>
      </c>
      <c r="G1003" s="2">
        <f t="shared" si="22"/>
        <v>70.6494</v>
      </c>
      <c r="H1003" s="2">
        <f t="shared" si="19"/>
        <v>0.98000000000001819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4485.05</v>
      </c>
      <c r="E1004" s="1">
        <v>0</v>
      </c>
      <c r="F1004" s="1">
        <v>0</v>
      </c>
      <c r="G1004" s="2">
        <f t="shared" si="22"/>
        <v>188.37210000000002</v>
      </c>
      <c r="H1004" s="2">
        <f t="shared" si="19"/>
        <v>5.0000000000181899E-2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131282.22</v>
      </c>
      <c r="D1006" s="1">
        <f>BILANCA!E28</f>
        <v>167022.57999999999</v>
      </c>
      <c r="E1006" s="1">
        <v>0</v>
      </c>
      <c r="F1006" s="1">
        <v>0</v>
      </c>
      <c r="G1006" s="2">
        <f t="shared" si="22"/>
        <v>10702.52974</v>
      </c>
      <c r="H1006" s="2">
        <f t="shared" si="19"/>
        <v>0.64000000001396984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7380.8500000000058</v>
      </c>
      <c r="D1013" s="1">
        <f>BILANCA!E35</f>
        <v>7571.6699999999983</v>
      </c>
      <c r="E1013" s="1">
        <v>0</v>
      </c>
      <c r="F1013" s="1">
        <v>0</v>
      </c>
      <c r="G1013" s="2">
        <f t="shared" si="22"/>
        <v>675.72570000000007</v>
      </c>
      <c r="H1013" s="2">
        <f t="shared" si="19"/>
        <v>0.47999999999592546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78317.320000000007</v>
      </c>
      <c r="D1014" s="1">
        <f>BILANCA!E36</f>
        <v>90337.41</v>
      </c>
      <c r="E1014" s="1">
        <v>0</v>
      </c>
      <c r="F1014" s="1">
        <v>0</v>
      </c>
      <c r="G1014" s="2">
        <f t="shared" si="22"/>
        <v>8028.7563399999999</v>
      </c>
      <c r="H1014" s="2">
        <f t="shared" si="19"/>
        <v>0.73000000001047738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70936.47</v>
      </c>
      <c r="D1018" s="1">
        <f>BILANCA!E40</f>
        <v>82765.740000000005</v>
      </c>
      <c r="E1018" s="1">
        <v>0</v>
      </c>
      <c r="F1018" s="1">
        <v>0</v>
      </c>
      <c r="G1018" s="2">
        <f t="shared" si="22"/>
        <v>8276.3782500000016</v>
      </c>
      <c r="H1018" s="2">
        <f t="shared" si="19"/>
        <v>0.72999999999592546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38417.5</v>
      </c>
      <c r="D1032" s="1">
        <f>BILANCA!E54</f>
        <v>38925.46</v>
      </c>
      <c r="E1032" s="1">
        <v>0</v>
      </c>
      <c r="F1032" s="1">
        <v>0</v>
      </c>
      <c r="G1032" s="2">
        <f t="shared" si="22"/>
        <v>5697.1525799999999</v>
      </c>
      <c r="H1032" s="2">
        <f t="shared" si="19"/>
        <v>0.95999999999912689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38417.5</v>
      </c>
      <c r="D1033" s="1">
        <f>BILANCA!E55</f>
        <v>38925.46</v>
      </c>
      <c r="E1033" s="1">
        <v>0</v>
      </c>
      <c r="F1033" s="1">
        <v>0</v>
      </c>
      <c r="G1033" s="2">
        <f t="shared" si="22"/>
        <v>5813.4210000000003</v>
      </c>
      <c r="H1033" s="2">
        <f t="shared" si="19"/>
        <v>0.95999999999912689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87332.6</v>
      </c>
      <c r="D1046" s="1">
        <f>BILANCA!E68</f>
        <v>76963.439999999988</v>
      </c>
      <c r="E1046" s="1">
        <v>0</v>
      </c>
      <c r="F1046" s="1">
        <v>0</v>
      </c>
      <c r="G1046" s="2">
        <f t="shared" si="22"/>
        <v>15199.347239999999</v>
      </c>
      <c r="H1046" s="2">
        <f t="shared" si="19"/>
        <v>0.83999999998195563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17410.560000000001</v>
      </c>
      <c r="D1047" s="1">
        <f>BILANCA!E69</f>
        <v>6617.6399999999994</v>
      </c>
      <c r="E1047" s="1">
        <v>0</v>
      </c>
      <c r="F1047" s="1">
        <v>0</v>
      </c>
      <c r="G1047" s="2">
        <f t="shared" si="22"/>
        <v>1961.33376</v>
      </c>
      <c r="H1047" s="2">
        <f t="shared" si="19"/>
        <v>0.7999999999992724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17345.93</v>
      </c>
      <c r="D1048" s="1">
        <f>BILANCA!E70</f>
        <v>6400.61</v>
      </c>
      <c r="E1048" s="1">
        <v>0</v>
      </c>
      <c r="F1048" s="1">
        <v>0</v>
      </c>
      <c r="G1048" s="2">
        <f t="shared" si="22"/>
        <v>1959.56475</v>
      </c>
      <c r="H1048" s="2">
        <f t="shared" si="19"/>
        <v>0.46000000000003638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17345.93</v>
      </c>
      <c r="D1050" s="1">
        <f>BILANCA!E72</f>
        <v>6400.61</v>
      </c>
      <c r="E1050" s="1">
        <v>0</v>
      </c>
      <c r="F1050" s="1">
        <v>0</v>
      </c>
      <c r="G1050" s="2">
        <f t="shared" si="22"/>
        <v>2019.85905</v>
      </c>
      <c r="H1050" s="2">
        <f t="shared" si="19"/>
        <v>0.46000000000003638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64.63</v>
      </c>
      <c r="D1054" s="1">
        <f>BILANCA!E76</f>
        <v>217.03</v>
      </c>
      <c r="E1054" s="1">
        <v>0</v>
      </c>
      <c r="F1054" s="1">
        <v>0</v>
      </c>
      <c r="G1054" s="2">
        <f t="shared" si="22"/>
        <v>35.40699</v>
      </c>
      <c r="H1054" s="2">
        <f t="shared" si="19"/>
        <v>0.40000000000000568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11429.75</v>
      </c>
      <c r="D1056" s="1">
        <f>BILANCA!E78</f>
        <v>1351.8999999999999</v>
      </c>
      <c r="E1056" s="1">
        <v>0</v>
      </c>
      <c r="F1056" s="1">
        <v>0</v>
      </c>
      <c r="G1056" s="2">
        <f t="shared" si="22"/>
        <v>1031.7491499999999</v>
      </c>
      <c r="H1056" s="2">
        <f t="shared" si="19"/>
        <v>0.35000000000013642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172.31</v>
      </c>
      <c r="D1062" s="1">
        <f>BILANCA!E84</f>
        <v>172.31</v>
      </c>
      <c r="E1062" s="1">
        <v>0</v>
      </c>
      <c r="F1062" s="1">
        <v>0</v>
      </c>
      <c r="G1062" s="2">
        <f t="shared" si="22"/>
        <v>40.837470000000003</v>
      </c>
      <c r="H1062" s="2">
        <f t="shared" si="19"/>
        <v>0.62000000000000455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11257.44</v>
      </c>
      <c r="D1064" s="1">
        <f>BILANCA!E86</f>
        <v>1179.5899999999999</v>
      </c>
      <c r="E1064" s="1">
        <v>0</v>
      </c>
      <c r="F1064" s="1">
        <v>0</v>
      </c>
      <c r="G1064" s="2">
        <f t="shared" si="22"/>
        <v>1102.94622</v>
      </c>
      <c r="H1064" s="2">
        <f t="shared" si="19"/>
        <v>0.85000000000059117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39.840000000000003</v>
      </c>
      <c r="D1124" s="1">
        <f>BILANCA!E146</f>
        <v>0</v>
      </c>
      <c r="E1124" s="1">
        <v>0</v>
      </c>
      <c r="F1124" s="1">
        <v>0</v>
      </c>
      <c r="G1124" s="2">
        <f t="shared" si="22"/>
        <v>5.6174400000000002</v>
      </c>
      <c r="H1124" s="2">
        <f t="shared" si="23"/>
        <v>0.15999999999999659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39.840000000000003</v>
      </c>
      <c r="D1136" s="1">
        <f>BILANCA!E158</f>
        <v>0</v>
      </c>
      <c r="E1136" s="1">
        <v>0</v>
      </c>
      <c r="F1136" s="1">
        <v>0</v>
      </c>
      <c r="G1136" s="2">
        <f t="shared" si="22"/>
        <v>6.0955200000000005</v>
      </c>
      <c r="H1136" s="2">
        <f t="shared" si="23"/>
        <v>0.15999999999999659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58452.45</v>
      </c>
      <c r="D1148" s="1">
        <f>BILANCA!E170</f>
        <v>68993.899999999994</v>
      </c>
      <c r="E1148" s="1">
        <v>0</v>
      </c>
      <c r="F1148" s="1">
        <v>0</v>
      </c>
      <c r="G1148" s="2">
        <f t="shared" si="22"/>
        <v>32412.641249999997</v>
      </c>
      <c r="H1148" s="2">
        <f t="shared" si="23"/>
        <v>0.55000000000291038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58452.45</v>
      </c>
      <c r="D1151" s="1">
        <f>BILANCA!E173</f>
        <v>68993.899999999994</v>
      </c>
      <c r="E1151" s="1">
        <v>0</v>
      </c>
      <c r="F1151" s="1">
        <v>0</v>
      </c>
      <c r="G1151" s="2">
        <f t="shared" si="22"/>
        <v>33001.962</v>
      </c>
      <c r="H1151" s="2">
        <f t="shared" si="23"/>
        <v>0.55000000000291038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823431.63</v>
      </c>
      <c r="D1152" s="1">
        <f>BILANCA!E175</f>
        <v>811944.05</v>
      </c>
      <c r="E1152" s="1">
        <v>0</v>
      </c>
      <c r="F1152" s="1">
        <v>0</v>
      </c>
      <c r="G1152" s="2">
        <f t="shared" si="22"/>
        <v>413597.03437000001</v>
      </c>
      <c r="H1152" s="2">
        <f t="shared" si="23"/>
        <v>0.42000000004190952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95366.13</v>
      </c>
      <c r="D1153" s="1">
        <f>BILANCA!E176</f>
        <v>83443.909999999989</v>
      </c>
      <c r="E1153" s="1">
        <v>0</v>
      </c>
      <c r="F1153" s="1">
        <v>0</v>
      </c>
      <c r="G1153" s="2">
        <f t="shared" si="22"/>
        <v>44583.171499999997</v>
      </c>
      <c r="H1153" s="2">
        <f t="shared" si="23"/>
        <v>0.22000000001571607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85419.680000000008</v>
      </c>
      <c r="D1154" s="1">
        <f>BILANCA!E177</f>
        <v>83443.909999999989</v>
      </c>
      <c r="E1154" s="1">
        <v>0</v>
      </c>
      <c r="F1154" s="1">
        <v>0</v>
      </c>
      <c r="G1154" s="2">
        <f t="shared" si="22"/>
        <v>43144.582500000004</v>
      </c>
      <c r="H1154" s="2">
        <f t="shared" si="23"/>
        <v>0.41000000000349246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58200.51</v>
      </c>
      <c r="D1155" s="1">
        <f>BILANCA!E178</f>
        <v>70842.06</v>
      </c>
      <c r="E1155" s="1">
        <v>0</v>
      </c>
      <c r="F1155" s="1">
        <v>0</v>
      </c>
      <c r="G1155" s="2">
        <f t="shared" si="22"/>
        <v>34380.156359999994</v>
      </c>
      <c r="H1155" s="2">
        <f t="shared" si="23"/>
        <v>0.54999999999563443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15728.68</v>
      </c>
      <c r="D1156" s="1">
        <f>BILANCA!E179</f>
        <v>11020.12</v>
      </c>
      <c r="E1156" s="1">
        <v>0</v>
      </c>
      <c r="F1156" s="1">
        <v>0</v>
      </c>
      <c r="G1156" s="2">
        <f t="shared" si="22"/>
        <v>6534.0231599999997</v>
      </c>
      <c r="H1156" s="2">
        <f t="shared" si="23"/>
        <v>0.44000000000050932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11.36</v>
      </c>
      <c r="D1157" s="1">
        <f>BILANCA!E180</f>
        <v>175.05</v>
      </c>
      <c r="E1157" s="1">
        <v>0</v>
      </c>
      <c r="F1157" s="1">
        <v>0</v>
      </c>
      <c r="G1157" s="2">
        <f t="shared" si="22"/>
        <v>62.894040000000004</v>
      </c>
      <c r="H1157" s="2">
        <f t="shared" si="23"/>
        <v>0.4100000000000108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11.36</v>
      </c>
      <c r="D1160" s="1">
        <f>BILANCA!E183</f>
        <v>175.05</v>
      </c>
      <c r="E1160" s="1">
        <v>0</v>
      </c>
      <c r="F1160" s="1">
        <v>0</v>
      </c>
      <c r="G1160" s="2">
        <f t="shared" si="22"/>
        <v>63.97842</v>
      </c>
      <c r="H1160" s="2">
        <f t="shared" si="23"/>
        <v>0.4100000000000108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11479.13</v>
      </c>
      <c r="D1165" s="1">
        <f>BILANCA!E188</f>
        <v>1406.68</v>
      </c>
      <c r="E1165" s="1">
        <v>0</v>
      </c>
      <c r="F1165" s="1">
        <v>0</v>
      </c>
      <c r="G1165" s="2">
        <f t="shared" si="22"/>
        <v>2601.2331799999997</v>
      </c>
      <c r="H1165" s="2">
        <f t="shared" si="23"/>
        <v>0.44999999999913598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9946.4500000000007</v>
      </c>
      <c r="D1166" s="1">
        <f>BILANCA!E189</f>
        <v>0</v>
      </c>
      <c r="E1166" s="1">
        <v>0</v>
      </c>
      <c r="F1166" s="1">
        <v>0</v>
      </c>
      <c r="G1166" s="2">
        <f t="shared" si="22"/>
        <v>1820.2003500000001</v>
      </c>
      <c r="H1166" s="2">
        <f t="shared" si="23"/>
        <v>0.4500000000007276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728065.5</v>
      </c>
      <c r="D1214" s="1">
        <f>BILANCA!E237</f>
        <v>728500.14</v>
      </c>
      <c r="E1214" s="1">
        <v>0</v>
      </c>
      <c r="F1214" s="1">
        <v>0</v>
      </c>
      <c r="G1214" s="2">
        <f t="shared" si="22"/>
        <v>504750.19518000004</v>
      </c>
      <c r="H1214" s="2">
        <f t="shared" si="23"/>
        <v>0.64000000001396984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736099.03</v>
      </c>
      <c r="D1215" s="1">
        <f>BILANCA!E238</f>
        <v>734980.61</v>
      </c>
      <c r="E1215" s="1">
        <v>0</v>
      </c>
      <c r="F1215" s="1">
        <v>0</v>
      </c>
      <c r="G1215" s="2">
        <f t="shared" si="22"/>
        <v>511805.97800000006</v>
      </c>
      <c r="H1215" s="2">
        <f t="shared" si="23"/>
        <v>0.42000000004190952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736099.03</v>
      </c>
      <c r="D1216" s="1">
        <f>BILANCA!E239</f>
        <v>734980.61</v>
      </c>
      <c r="E1216" s="1">
        <v>0</v>
      </c>
      <c r="F1216" s="1">
        <v>0</v>
      </c>
      <c r="G1216" s="2">
        <f t="shared" si="22"/>
        <v>514012.03825000004</v>
      </c>
      <c r="H1216" s="2">
        <f t="shared" si="23"/>
        <v>0.42000000004190952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734990.87</v>
      </c>
      <c r="D1217" s="1">
        <f>BILANCA!E240</f>
        <v>733989.26</v>
      </c>
      <c r="E1217" s="1">
        <v>0</v>
      </c>
      <c r="F1217" s="1">
        <v>0</v>
      </c>
      <c r="G1217" s="2">
        <f t="shared" si="22"/>
        <v>515494.83726</v>
      </c>
      <c r="H1217" s="2">
        <f t="shared" si="23"/>
        <v>0.39000000001396984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1108.1600000000001</v>
      </c>
      <c r="D1218" s="1">
        <f>BILANCA!E241</f>
        <v>991.35</v>
      </c>
      <c r="E1218" s="1">
        <v>0</v>
      </c>
      <c r="F1218" s="1">
        <v>0</v>
      </c>
      <c r="G1218" s="2">
        <f t="shared" si="22"/>
        <v>726.35209999999995</v>
      </c>
      <c r="H1218" s="2">
        <f t="shared" si="23"/>
        <v>0.51000000000010459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-8073.3699999999953</v>
      </c>
      <c r="D1222" s="1">
        <f>BILANCA!E245</f>
        <v>-6480.4699999999939</v>
      </c>
      <c r="E1222" s="1">
        <v>0</v>
      </c>
      <c r="F1222" s="1">
        <v>0</v>
      </c>
      <c r="G1222" s="2">
        <f t="shared" si="22"/>
        <v>-5027.2000899999957</v>
      </c>
      <c r="H1222" s="2">
        <f t="shared" si="23"/>
        <v>0.83999999998923158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37823.550000000003</v>
      </c>
      <c r="D1223" s="1">
        <f>BILANCA!E246</f>
        <v>45151.41</v>
      </c>
      <c r="E1223" s="1">
        <v>0</v>
      </c>
      <c r="F1223" s="1">
        <v>0</v>
      </c>
      <c r="G1223" s="2">
        <f t="shared" si="22"/>
        <v>30750.328800000003</v>
      </c>
      <c r="H1223" s="2">
        <f t="shared" si="23"/>
        <v>0.86000000000058208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37823.550000000003</v>
      </c>
      <c r="D1224" s="1">
        <f>BILANCA!E247</f>
        <v>45151.41</v>
      </c>
      <c r="E1224" s="1">
        <v>0</v>
      </c>
      <c r="F1224" s="1">
        <v>0</v>
      </c>
      <c r="G1224" s="2">
        <f t="shared" si="22"/>
        <v>30878.455170000001</v>
      </c>
      <c r="H1224" s="2">
        <f t="shared" si="23"/>
        <v>0.86000000000058208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45896.92</v>
      </c>
      <c r="D1227" s="1">
        <f>BILANCA!E250</f>
        <v>51631.88</v>
      </c>
      <c r="E1227" s="1">
        <v>0</v>
      </c>
      <c r="F1227" s="1">
        <v>0</v>
      </c>
      <c r="G1227" s="2">
        <f t="shared" si="22"/>
        <v>36395.20592</v>
      </c>
      <c r="H1227" s="2">
        <f t="shared" si="23"/>
        <v>0.20000000000436557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45896.92</v>
      </c>
      <c r="D1229" s="1">
        <f>BILANCA!E252</f>
        <v>51631.88</v>
      </c>
      <c r="E1229" s="1">
        <v>0</v>
      </c>
      <c r="F1229" s="1">
        <v>0</v>
      </c>
      <c r="G1229" s="2">
        <f t="shared" si="22"/>
        <v>36693.527279999995</v>
      </c>
      <c r="H1229" s="2">
        <f t="shared" si="23"/>
        <v>0.20000000000436557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39.840000000000003</v>
      </c>
      <c r="D1232" s="1">
        <f>BILANCA!E255</f>
        <v>0</v>
      </c>
      <c r="E1232" s="1">
        <v>0</v>
      </c>
      <c r="F1232" s="1">
        <v>0</v>
      </c>
      <c r="G1232" s="2">
        <f t="shared" si="22"/>
        <v>9.920160000000001</v>
      </c>
      <c r="H1232" s="2">
        <f t="shared" si="23"/>
        <v>0.15999999999999659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7956.21</v>
      </c>
      <c r="D1236" s="1">
        <f>BILANCA!E259</f>
        <v>7956.21</v>
      </c>
      <c r="E1236" s="1">
        <v>0</v>
      </c>
      <c r="F1236" s="1">
        <v>0</v>
      </c>
      <c r="G1236" s="2">
        <f t="shared" si="22"/>
        <v>6038.7633900000001</v>
      </c>
      <c r="H1236" s="2">
        <f t="shared" si="23"/>
        <v>0.42000000000007276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7956.21</v>
      </c>
      <c r="D1237" s="1">
        <f>BILANCA!E260</f>
        <v>7956.21</v>
      </c>
      <c r="E1237" s="1">
        <v>0</v>
      </c>
      <c r="F1237" s="1">
        <v>0</v>
      </c>
      <c r="G1237" s="2">
        <f t="shared" si="22"/>
        <v>6062.63202</v>
      </c>
      <c r="H1237" s="2">
        <f t="shared" si="23"/>
        <v>0.42000000000007276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39.840000000000003</v>
      </c>
      <c r="D1241" s="1">
        <f>BILANCA!E265</f>
        <v>0</v>
      </c>
      <c r="E1241" s="1">
        <v>0</v>
      </c>
      <c r="F1241" s="1">
        <v>0</v>
      </c>
      <c r="G1241" s="2">
        <f t="shared" si="22"/>
        <v>10.278720000000002</v>
      </c>
      <c r="H1241" s="2">
        <f t="shared" si="23"/>
        <v>0.15999999999999659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11257.44</v>
      </c>
      <c r="D1244" s="1">
        <f>BILANCA!E268</f>
        <v>1179.5899999999999</v>
      </c>
      <c r="E1244" s="1">
        <v>0</v>
      </c>
      <c r="F1244" s="1">
        <v>0</v>
      </c>
      <c r="G1244" s="2">
        <f t="shared" si="24"/>
        <v>3553.9378200000006</v>
      </c>
      <c r="H1244" s="2">
        <f t="shared" si="23"/>
        <v>0.85000000000059117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85419.68</v>
      </c>
      <c r="D1264" s="1">
        <f>BILANCA!E288</f>
        <v>83443.91</v>
      </c>
      <c r="E1264" s="1">
        <v>0</v>
      </c>
      <c r="F1264" s="1">
        <v>0</v>
      </c>
      <c r="G1264" s="2">
        <f t="shared" si="24"/>
        <v>70898.407500000016</v>
      </c>
      <c r="H1264" s="2">
        <f t="shared" si="23"/>
        <v>0.41000000000349246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9946.4500000000007</v>
      </c>
      <c r="D1266" s="1">
        <f>BILANCA!E290</f>
        <v>0</v>
      </c>
      <c r="E1266" s="1">
        <v>0</v>
      </c>
      <c r="F1266" s="1">
        <v>0</v>
      </c>
      <c r="G1266" s="2">
        <f t="shared" si="24"/>
        <v>2814.8453500000001</v>
      </c>
      <c r="H1266" s="2">
        <f t="shared" si="23"/>
        <v>0.4500000000007276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11479.13</v>
      </c>
      <c r="D1278" s="1">
        <f>BILANCA!E302</f>
        <v>1406.68</v>
      </c>
      <c r="E1278" s="1">
        <v>0</v>
      </c>
      <c r="F1278" s="1">
        <v>0</v>
      </c>
      <c r="G1278" s="2">
        <f t="shared" si="24"/>
        <v>4216.2845499999994</v>
      </c>
      <c r="H1278" s="2">
        <f t="shared" si="23"/>
        <v>0.44999999999913598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757213.87</v>
      </c>
      <c r="D1408" s="1">
        <f>'RAS-funkcijski'!E114</f>
        <v>932559.29</v>
      </c>
      <c r="E1408" s="1">
        <v>0</v>
      </c>
      <c r="F1408" s="1">
        <v>0</v>
      </c>
      <c r="G1408" s="2">
        <f t="shared" si="24"/>
        <v>288456.56949999998</v>
      </c>
      <c r="H1408" s="2">
        <f t="shared" si="27"/>
        <v>0.42000000004190952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757213.87</v>
      </c>
      <c r="D1409" s="1">
        <f>'RAS-funkcijski'!E115</f>
        <v>932559.29</v>
      </c>
      <c r="E1409" s="1">
        <v>0</v>
      </c>
      <c r="F1409" s="1">
        <v>0</v>
      </c>
      <c r="G1409" s="2">
        <f t="shared" si="24"/>
        <v>291078.90195000003</v>
      </c>
      <c r="H1409" s="2">
        <f t="shared" si="27"/>
        <v>0.42000000004190952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757213.87</v>
      </c>
      <c r="D1411" s="1">
        <f>'RAS-funkcijski'!E117</f>
        <v>932559.29</v>
      </c>
      <c r="E1411" s="1">
        <v>0</v>
      </c>
      <c r="F1411" s="1">
        <v>0</v>
      </c>
      <c r="G1411" s="2">
        <f t="shared" si="24"/>
        <v>296323.56685</v>
      </c>
      <c r="H1411" s="2">
        <f t="shared" si="27"/>
        <v>0.42000000004190952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757213.87</v>
      </c>
      <c r="D1435" s="13">
        <f>'RAS-funkcijski'!E141</f>
        <v>932559.29</v>
      </c>
      <c r="E1435" s="13">
        <v>0</v>
      </c>
      <c r="F1435" s="13">
        <v>0</v>
      </c>
      <c r="G1435" s="14">
        <f t="shared" si="24"/>
        <v>359259.54565000004</v>
      </c>
      <c r="H1435" s="14">
        <f t="shared" si="27"/>
        <v>0.42000000004190952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22870.05</v>
      </c>
      <c r="D1436" s="6">
        <f>'P-VRIO'!E5</f>
        <v>22870.05</v>
      </c>
      <c r="E1436" s="6">
        <v>0</v>
      </c>
      <c r="F1436" s="6">
        <v>0</v>
      </c>
      <c r="G1436" s="7">
        <f t="shared" si="24"/>
        <v>68.610150000000004</v>
      </c>
      <c r="H1436" s="7">
        <f t="shared" si="27"/>
        <v>9.9999999998544808E-2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22870.05</v>
      </c>
      <c r="D1453" s="1">
        <f>'P-VRIO'!E22</f>
        <v>22870.05</v>
      </c>
      <c r="E1453" s="1">
        <v>0</v>
      </c>
      <c r="F1453" s="1">
        <v>0</v>
      </c>
      <c r="G1453" s="2">
        <f t="shared" si="24"/>
        <v>1234.9827</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22870.05</v>
      </c>
      <c r="D1454" s="1">
        <f>'P-VRIO'!E23</f>
        <v>22870.05</v>
      </c>
      <c r="E1454" s="1">
        <v>0</v>
      </c>
      <c r="F1454" s="1">
        <v>0</v>
      </c>
      <c r="G1454" s="2">
        <f t="shared" si="24"/>
        <v>1303.59285</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22870.05</v>
      </c>
      <c r="D1456" s="1">
        <f>'P-VRIO'!E25</f>
        <v>22870.05</v>
      </c>
      <c r="E1456" s="1">
        <v>0</v>
      </c>
      <c r="F1456" s="1">
        <v>0</v>
      </c>
      <c r="G1456" s="2">
        <f t="shared" si="24"/>
        <v>1440.81315</v>
      </c>
      <c r="H1456" s="2">
        <f t="shared" si="27"/>
        <v>9.9999999998544808E-2</v>
      </c>
      <c r="I1456" s="10">
        <f t="shared" si="30"/>
        <v>144.08131499790335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95366.13</v>
      </c>
      <c r="D1480" s="6"/>
      <c r="E1480" s="6">
        <v>0</v>
      </c>
      <c r="F1480" s="6">
        <v>0</v>
      </c>
      <c r="G1480" s="7">
        <f t="shared" ref="G1480:G1580" si="34">B1480/1000*C1480</f>
        <v>95.366130000000013</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953068.07999999984</v>
      </c>
      <c r="D1481" s="1">
        <v>0</v>
      </c>
      <c r="E1481" s="1">
        <v>0</v>
      </c>
      <c r="F1481" s="1">
        <v>0</v>
      </c>
      <c r="G1481" s="2">
        <f t="shared" si="34"/>
        <v>1906.1361599999998</v>
      </c>
      <c r="H1481" s="2">
        <f t="shared" si="35"/>
        <v>7.9999999841675162E-2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934883.59999999986</v>
      </c>
      <c r="D1483" s="1">
        <v>0</v>
      </c>
      <c r="E1483" s="1">
        <v>0</v>
      </c>
      <c r="F1483" s="1">
        <v>0</v>
      </c>
      <c r="G1483" s="2">
        <f t="shared" si="34"/>
        <v>3739.5343999999996</v>
      </c>
      <c r="H1483" s="2">
        <f t="shared" si="35"/>
        <v>0.40000000013969839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820428.69</v>
      </c>
      <c r="D1484" s="1">
        <v>0</v>
      </c>
      <c r="E1484" s="1">
        <v>0</v>
      </c>
      <c r="F1484" s="1">
        <v>0</v>
      </c>
      <c r="G1484" s="2">
        <f t="shared" si="34"/>
        <v>4102.1434499999996</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95785.06</v>
      </c>
      <c r="D1485" s="1">
        <v>0</v>
      </c>
      <c r="E1485" s="1">
        <v>0</v>
      </c>
      <c r="F1485" s="1">
        <v>0</v>
      </c>
      <c r="G1485" s="2">
        <f t="shared" si="34"/>
        <v>574.71036000000004</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998.32</v>
      </c>
      <c r="D1486" s="1">
        <v>0</v>
      </c>
      <c r="E1486" s="1">
        <v>0</v>
      </c>
      <c r="F1486" s="1">
        <v>0</v>
      </c>
      <c r="G1486" s="2">
        <f t="shared" si="34"/>
        <v>6.9882400000000002</v>
      </c>
      <c r="H1486" s="2">
        <f t="shared" si="35"/>
        <v>0.32000000000005002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12544.83</v>
      </c>
      <c r="D1489" s="1">
        <v>0</v>
      </c>
      <c r="E1489" s="1">
        <v>0</v>
      </c>
      <c r="F1489" s="1">
        <v>0</v>
      </c>
      <c r="G1489" s="2">
        <f t="shared" si="34"/>
        <v>125.4483</v>
      </c>
      <c r="H1489" s="2">
        <f t="shared" si="35"/>
        <v>0.17000000000007276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5126.7</v>
      </c>
      <c r="D1491" s="1">
        <v>0</v>
      </c>
      <c r="E1491" s="1">
        <v>0</v>
      </c>
      <c r="F1491" s="1">
        <v>0</v>
      </c>
      <c r="G1491" s="2">
        <f t="shared" si="34"/>
        <v>61.520400000000002</v>
      </c>
      <c r="H1491" s="2">
        <f t="shared" si="35"/>
        <v>0.3000000000001819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18184.48</v>
      </c>
      <c r="D1492" s="1">
        <v>0</v>
      </c>
      <c r="E1492" s="1">
        <v>0</v>
      </c>
      <c r="F1492" s="1">
        <v>0</v>
      </c>
      <c r="G1492" s="2">
        <f t="shared" si="34"/>
        <v>236.39823999999999</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964990.3</v>
      </c>
      <c r="D1499" s="1">
        <v>0</v>
      </c>
      <c r="E1499" s="1">
        <v>0</v>
      </c>
      <c r="F1499" s="1">
        <v>0</v>
      </c>
      <c r="G1499" s="2">
        <f t="shared" si="34"/>
        <v>19299.806</v>
      </c>
      <c r="H1499" s="2">
        <f t="shared" si="35"/>
        <v>0.30000000004656613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936859.37</v>
      </c>
      <c r="D1501" s="1">
        <v>0</v>
      </c>
      <c r="E1501" s="1">
        <v>0</v>
      </c>
      <c r="F1501" s="1">
        <v>0</v>
      </c>
      <c r="G1501" s="2">
        <f t="shared" si="34"/>
        <v>20610.906139999999</v>
      </c>
      <c r="H1501" s="2">
        <f t="shared" si="35"/>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807787.14</v>
      </c>
      <c r="D1502" s="1">
        <v>0</v>
      </c>
      <c r="E1502" s="1">
        <v>0</v>
      </c>
      <c r="F1502" s="1">
        <v>0</v>
      </c>
      <c r="G1502" s="2">
        <f t="shared" si="34"/>
        <v>18579.104220000001</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100493.62</v>
      </c>
      <c r="D1503" s="1">
        <v>0</v>
      </c>
      <c r="E1503" s="1">
        <v>0</v>
      </c>
      <c r="F1503" s="1">
        <v>0</v>
      </c>
      <c r="G1503" s="2">
        <f t="shared" si="34"/>
        <v>2411.8468800000001</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834.63</v>
      </c>
      <c r="D1504" s="1">
        <v>0</v>
      </c>
      <c r="E1504" s="1">
        <v>0</v>
      </c>
      <c r="F1504" s="1">
        <v>0</v>
      </c>
      <c r="G1504" s="2">
        <f t="shared" si="34"/>
        <v>20.865750000000002</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12544.83</v>
      </c>
      <c r="D1507" s="1">
        <v>0</v>
      </c>
      <c r="E1507" s="1">
        <v>0</v>
      </c>
      <c r="F1507" s="1">
        <v>0</v>
      </c>
      <c r="G1507" s="2">
        <f t="shared" si="34"/>
        <v>351.25524000000001</v>
      </c>
      <c r="H1507" s="2">
        <f t="shared" si="35"/>
        <v>0.17000000000007276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15199.15</v>
      </c>
      <c r="D1509" s="1">
        <v>0</v>
      </c>
      <c r="E1509" s="1">
        <v>0</v>
      </c>
      <c r="F1509" s="1">
        <v>0</v>
      </c>
      <c r="G1509" s="2">
        <f t="shared" si="34"/>
        <v>455.97449999999998</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28130.93</v>
      </c>
      <c r="D1510" s="1">
        <v>0</v>
      </c>
      <c r="E1510" s="1">
        <v>0</v>
      </c>
      <c r="F1510" s="1">
        <v>0</v>
      </c>
      <c r="G1510" s="2">
        <f t="shared" si="34"/>
        <v>872.05883000000006</v>
      </c>
      <c r="H1510" s="2">
        <f t="shared" si="35"/>
        <v>6.9999999999708962E-2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83443.9099999998</v>
      </c>
      <c r="D1517" s="1">
        <v>0</v>
      </c>
      <c r="E1517" s="1">
        <v>0</v>
      </c>
      <c r="F1517" s="1">
        <v>0</v>
      </c>
      <c r="G1517" s="2">
        <f t="shared" si="34"/>
        <v>3170.8685799999921</v>
      </c>
      <c r="H1517" s="2">
        <f t="shared" si="35"/>
        <v>9.0000000200234354E-2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83443.91</v>
      </c>
      <c r="D1576" s="1">
        <v>0</v>
      </c>
      <c r="E1576" s="1">
        <v>0</v>
      </c>
      <c r="F1576" s="1">
        <v>0</v>
      </c>
      <c r="G1576" s="2">
        <f t="shared" si="34"/>
        <v>8094.0592700000007</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83443.91</v>
      </c>
      <c r="D1578" s="1">
        <v>0</v>
      </c>
      <c r="E1578" s="1">
        <v>0</v>
      </c>
      <c r="F1578" s="1">
        <v>0</v>
      </c>
      <c r="G1578" s="2">
        <f t="shared" si="34"/>
        <v>8260.9470900000015</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13519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757098.21</v>
      </c>
      <c r="I16" s="170">
        <f>'PR-RAS'!E6</f>
        <v>934192.58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744319.8</v>
      </c>
      <c r="I17" s="170">
        <f>'PR-RAS'!E151</f>
        <v>914374.80999999994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8073.3700000000317</v>
      </c>
      <c r="I19" s="171">
        <f>'PR-RAS'!E646</f>
        <v>6480.4699999999648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736099.0299999998</v>
      </c>
      <c r="I20" s="173">
        <f>BILANCA!E7</f>
        <v>734980.60999999987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87332.6</v>
      </c>
      <c r="I21" s="175">
        <f>BILANCA!E68</f>
        <v>76963.439999999988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95366.13</v>
      </c>
      <c r="I22" s="175">
        <f>BILANCA!E176</f>
        <v>83443.909999999989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728065.5</v>
      </c>
      <c r="I23" s="177">
        <f>BILANCA!E237</f>
        <v>728500.14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757213.87</v>
      </c>
      <c r="I27" s="175">
        <f>'RAS-funkcijski'!E114</f>
        <v>932559.29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757213.87</v>
      </c>
      <c r="I28" s="179">
        <f>'RAS-funkcijski'!E141</f>
        <v>932559.29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22870.05</v>
      </c>
      <c r="I29" s="173">
        <f>'P-VRIO'!E5</f>
        <v>22870.05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22870.05</v>
      </c>
      <c r="I30" s="175">
        <f>'P-VRIO'!E22</f>
        <v>22870.05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95366.13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83443.9099999998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83443.91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5" zoomScaleNormal="100" workbookViewId="0">
      <selection activeCell="E644" sqref="E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757098.21</v>
      </c>
      <c r="E6" s="51">
        <f>E7+E44+E50+E82+E106+E124+E133+E139</f>
        <v>934192.58</v>
      </c>
      <c r="F6" s="52">
        <f t="shared" ref="F6:F131" si="0">IF(D6&lt;&gt;0,IF(E6/D6&gt;=100,"&gt;&gt;100",E6/D6*100),"-")</f>
        <v>123.39120178345158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682944.24</v>
      </c>
      <c r="E50" s="51">
        <f>E51+E54+E59+E62+E65+E68+E71+E74+E77</f>
        <v>853052.40999999992</v>
      </c>
      <c r="F50" s="52">
        <f t="shared" si="0"/>
        <v>124.90806130819698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682944.24</v>
      </c>
      <c r="E68" s="51">
        <f t="shared" si="15"/>
        <v>853052.40999999992</v>
      </c>
      <c r="F68" s="52">
        <f t="shared" si="0"/>
        <v>124.90806130819698</v>
      </c>
    </row>
    <row r="69" spans="1:6" ht="12.75" customHeight="1" x14ac:dyDescent="0.2">
      <c r="A69" s="53" t="s">
        <v>184</v>
      </c>
      <c r="B69" s="85" t="s">
        <v>185</v>
      </c>
      <c r="C69" s="50" t="s">
        <v>184</v>
      </c>
      <c r="D69" s="242">
        <v>673139.34</v>
      </c>
      <c r="E69" s="242">
        <v>841420.82</v>
      </c>
      <c r="F69" s="52">
        <f t="shared" si="0"/>
        <v>124.99950158907664</v>
      </c>
    </row>
    <row r="70" spans="1:6" ht="24" x14ac:dyDescent="0.2">
      <c r="A70" s="53" t="s">
        <v>186</v>
      </c>
      <c r="B70" s="85" t="s">
        <v>187</v>
      </c>
      <c r="C70" s="50" t="s">
        <v>186</v>
      </c>
      <c r="D70" s="242">
        <v>9804.9</v>
      </c>
      <c r="E70" s="242">
        <v>11631.59</v>
      </c>
      <c r="F70" s="52">
        <f t="shared" si="0"/>
        <v>118.63037868820692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0.03</v>
      </c>
      <c r="F82" s="52" t="str">
        <f t="shared" si="0"/>
        <v>-</v>
      </c>
    </row>
    <row r="83" spans="1:6" ht="12.75" customHeight="1" x14ac:dyDescent="0.2">
      <c r="A83" s="53">
        <v>641</v>
      </c>
      <c r="B83" s="85" t="s">
        <v>212</v>
      </c>
      <c r="C83" s="50" t="s">
        <v>213</v>
      </c>
      <c r="D83" s="51">
        <f t="shared" ref="D83:E83" si="20">SUM(D84:D90)</f>
        <v>0</v>
      </c>
      <c r="E83" s="51">
        <f t="shared" si="20"/>
        <v>0.03</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0.03</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288.75</v>
      </c>
      <c r="E106" s="51">
        <f t="shared" si="23"/>
        <v>322.04000000000002</v>
      </c>
      <c r="F106" s="52">
        <f t="shared" si="0"/>
        <v>111.52900432900435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288.75</v>
      </c>
      <c r="E112" s="51">
        <f t="shared" si="25"/>
        <v>322.04000000000002</v>
      </c>
      <c r="F112" s="52">
        <f t="shared" si="0"/>
        <v>111.52900432900435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288.75</v>
      </c>
      <c r="E117" s="242">
        <v>322.04000000000002</v>
      </c>
      <c r="F117" s="52">
        <f t="shared" si="0"/>
        <v>111.52900432900435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936.16000000000008</v>
      </c>
      <c r="E124" s="51">
        <f t="shared" si="27"/>
        <v>278.88</v>
      </c>
      <c r="F124" s="52">
        <f t="shared" si="0"/>
        <v>29.789779524867544</v>
      </c>
    </row>
    <row r="125" spans="1:6" ht="12.75" customHeight="1" x14ac:dyDescent="0.2">
      <c r="A125" s="53">
        <v>661</v>
      </c>
      <c r="B125" s="86" t="s">
        <v>296</v>
      </c>
      <c r="C125" s="50" t="s">
        <v>297</v>
      </c>
      <c r="D125" s="51">
        <f t="shared" ref="D125:E125" si="28">SUM(D126:D127)</f>
        <v>430.16</v>
      </c>
      <c r="E125" s="51">
        <f t="shared" si="28"/>
        <v>278.88</v>
      </c>
      <c r="F125" s="52">
        <f t="shared" si="0"/>
        <v>64.83169053375488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430.16</v>
      </c>
      <c r="E127" s="242">
        <v>278.88</v>
      </c>
      <c r="F127" s="52">
        <f t="shared" si="0"/>
        <v>64.83169053375488</v>
      </c>
    </row>
    <row r="128" spans="1:6" ht="24" x14ac:dyDescent="0.2">
      <c r="A128" s="53">
        <v>663</v>
      </c>
      <c r="B128" s="231" t="s">
        <v>302</v>
      </c>
      <c r="C128" s="50" t="s">
        <v>303</v>
      </c>
      <c r="D128" s="51">
        <f t="shared" ref="D128:E128" si="29">SUM(D129:D132)</f>
        <v>506</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506</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72929.06</v>
      </c>
      <c r="E133" s="51">
        <f t="shared" si="30"/>
        <v>80539.22</v>
      </c>
      <c r="F133" s="52">
        <f t="shared" ref="F133:F223" si="31">IF(D133&lt;&gt;0,IF(E133/D133&gt;=100,"&gt;&gt;100",E133/D133*100),"-")</f>
        <v>110.43501726198035</v>
      </c>
    </row>
    <row r="134" spans="1:6" ht="24" x14ac:dyDescent="0.2">
      <c r="A134" s="53">
        <v>671</v>
      </c>
      <c r="B134" s="232" t="s">
        <v>314</v>
      </c>
      <c r="C134" s="50" t="s">
        <v>315</v>
      </c>
      <c r="D134" s="51">
        <f t="shared" ref="D134:E134" si="32">SUM(D135:D137)</f>
        <v>72929.06</v>
      </c>
      <c r="E134" s="51">
        <f t="shared" si="32"/>
        <v>80539.22</v>
      </c>
      <c r="F134" s="52">
        <f t="shared" si="31"/>
        <v>110.43501726198035</v>
      </c>
    </row>
    <row r="135" spans="1:6" ht="12.75" customHeight="1" x14ac:dyDescent="0.2">
      <c r="A135" s="53">
        <v>6711</v>
      </c>
      <c r="B135" s="85" t="s">
        <v>316</v>
      </c>
      <c r="C135" s="50" t="s">
        <v>317</v>
      </c>
      <c r="D135" s="242">
        <v>70795.63</v>
      </c>
      <c r="E135" s="242">
        <v>74040.17</v>
      </c>
      <c r="F135" s="52">
        <f t="shared" si="31"/>
        <v>104.58296649101079</v>
      </c>
    </row>
    <row r="136" spans="1:6" ht="24" x14ac:dyDescent="0.2">
      <c r="A136" s="53">
        <v>6712</v>
      </c>
      <c r="B136" s="232" t="s">
        <v>318</v>
      </c>
      <c r="C136" s="50" t="s">
        <v>319</v>
      </c>
      <c r="D136" s="242">
        <v>2133.4299999999998</v>
      </c>
      <c r="E136" s="242">
        <v>6499.05</v>
      </c>
      <c r="F136" s="52">
        <f t="shared" si="31"/>
        <v>304.6291652409501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744319.8</v>
      </c>
      <c r="E151" s="51">
        <f t="shared" si="35"/>
        <v>914374.80999999994</v>
      </c>
      <c r="F151" s="52">
        <f t="shared" si="31"/>
        <v>122.84703564247516</v>
      </c>
    </row>
    <row r="152" spans="1:6" ht="12.75" customHeight="1" x14ac:dyDescent="0.2">
      <c r="A152" s="53">
        <v>31</v>
      </c>
      <c r="B152" s="85" t="s">
        <v>349</v>
      </c>
      <c r="C152" s="50" t="s">
        <v>35</v>
      </c>
      <c r="D152" s="51">
        <f t="shared" ref="D152:E152" si="36">D153+D158+D159</f>
        <v>624131.98</v>
      </c>
      <c r="E152" s="51">
        <f t="shared" si="36"/>
        <v>792373.93</v>
      </c>
      <c r="F152" s="52">
        <f t="shared" si="31"/>
        <v>126.95614956311006</v>
      </c>
    </row>
    <row r="153" spans="1:6" ht="12.75" customHeight="1" x14ac:dyDescent="0.2">
      <c r="A153" s="53">
        <v>311</v>
      </c>
      <c r="B153" s="85" t="s">
        <v>350</v>
      </c>
      <c r="C153" s="50" t="s">
        <v>351</v>
      </c>
      <c r="D153" s="51">
        <f t="shared" ref="D153:E153" si="37">SUM(D154:D157)</f>
        <v>511228.26</v>
      </c>
      <c r="E153" s="51">
        <f t="shared" si="37"/>
        <v>649162.74</v>
      </c>
      <c r="F153" s="52">
        <f t="shared" si="31"/>
        <v>126.98099670781112</v>
      </c>
    </row>
    <row r="154" spans="1:6" ht="12.75" customHeight="1" x14ac:dyDescent="0.2">
      <c r="A154" s="53">
        <v>3111</v>
      </c>
      <c r="B154" s="85" t="s">
        <v>352</v>
      </c>
      <c r="C154" s="50" t="s">
        <v>353</v>
      </c>
      <c r="D154" s="242">
        <v>511228.26</v>
      </c>
      <c r="E154" s="242">
        <v>649162.74</v>
      </c>
      <c r="F154" s="52">
        <f t="shared" si="31"/>
        <v>126.98099670781112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28479.59</v>
      </c>
      <c r="E158" s="242">
        <v>33350.39</v>
      </c>
      <c r="F158" s="52">
        <f t="shared" si="31"/>
        <v>117.10277430257949</v>
      </c>
    </row>
    <row r="159" spans="1:6" ht="12.75" customHeight="1" x14ac:dyDescent="0.2">
      <c r="A159" s="53">
        <v>313</v>
      </c>
      <c r="B159" s="85" t="s">
        <v>362</v>
      </c>
      <c r="C159" s="50" t="s">
        <v>363</v>
      </c>
      <c r="D159" s="51">
        <f t="shared" ref="D159:E159" si="38">SUM(D160:D162)</f>
        <v>84424.12999999999</v>
      </c>
      <c r="E159" s="51">
        <f t="shared" si="38"/>
        <v>109860.8</v>
      </c>
      <c r="F159" s="52">
        <f t="shared" si="31"/>
        <v>130.12962052436905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84392.2</v>
      </c>
      <c r="E161" s="242">
        <v>109856.88</v>
      </c>
      <c r="F161" s="52">
        <f t="shared" si="31"/>
        <v>130.17421041281068</v>
      </c>
    </row>
    <row r="162" spans="1:6" ht="12.75" customHeight="1" x14ac:dyDescent="0.2">
      <c r="A162" s="53">
        <v>3133</v>
      </c>
      <c r="B162" s="85" t="s">
        <v>367</v>
      </c>
      <c r="C162" s="50" t="s">
        <v>368</v>
      </c>
      <c r="D162" s="242">
        <v>31.93</v>
      </c>
      <c r="E162" s="242">
        <v>3.92</v>
      </c>
      <c r="F162" s="52">
        <f t="shared" si="31"/>
        <v>12.276855621672409</v>
      </c>
    </row>
    <row r="163" spans="1:6" ht="12.75" customHeight="1" x14ac:dyDescent="0.2">
      <c r="A163" s="53">
        <v>32</v>
      </c>
      <c r="B163" s="85" t="s">
        <v>369</v>
      </c>
      <c r="C163" s="50" t="s">
        <v>370</v>
      </c>
      <c r="D163" s="51">
        <f t="shared" ref="D163:E163" si="39">D164+D169+D177+D187+D188</f>
        <v>106987.31</v>
      </c>
      <c r="E163" s="51">
        <f t="shared" si="39"/>
        <v>108536.22999999998</v>
      </c>
      <c r="F163" s="52">
        <f t="shared" si="31"/>
        <v>101.44776048673434</v>
      </c>
    </row>
    <row r="164" spans="1:6" ht="12.75" customHeight="1" x14ac:dyDescent="0.2">
      <c r="A164" s="53">
        <v>321</v>
      </c>
      <c r="B164" s="85" t="s">
        <v>371</v>
      </c>
      <c r="C164" s="50" t="s">
        <v>372</v>
      </c>
      <c r="D164" s="51">
        <f t="shared" ref="D164:E164" si="40">SUM(D165:D168)</f>
        <v>20354.630000000005</v>
      </c>
      <c r="E164" s="51">
        <f t="shared" si="40"/>
        <v>33146.770000000004</v>
      </c>
      <c r="F164" s="52">
        <f t="shared" si="31"/>
        <v>162.84634012015937</v>
      </c>
    </row>
    <row r="165" spans="1:6" ht="12.75" customHeight="1" x14ac:dyDescent="0.2">
      <c r="A165" s="53">
        <v>3211</v>
      </c>
      <c r="B165" s="85" t="s">
        <v>373</v>
      </c>
      <c r="C165" s="50" t="s">
        <v>374</v>
      </c>
      <c r="D165" s="242">
        <v>2757.15</v>
      </c>
      <c r="E165" s="242">
        <v>3208.3</v>
      </c>
      <c r="F165" s="52">
        <f t="shared" si="31"/>
        <v>116.36291097691458</v>
      </c>
    </row>
    <row r="166" spans="1:6" ht="12.75" customHeight="1" x14ac:dyDescent="0.2">
      <c r="A166" s="53">
        <v>3212</v>
      </c>
      <c r="B166" s="85" t="s">
        <v>375</v>
      </c>
      <c r="C166" s="50" t="s">
        <v>376</v>
      </c>
      <c r="D166" s="242">
        <v>16617.240000000002</v>
      </c>
      <c r="E166" s="242">
        <v>28850.78</v>
      </c>
      <c r="F166" s="52">
        <f t="shared" si="31"/>
        <v>173.61956618547964</v>
      </c>
    </row>
    <row r="167" spans="1:6" ht="12.75" customHeight="1" x14ac:dyDescent="0.2">
      <c r="A167" s="53">
        <v>3213</v>
      </c>
      <c r="B167" s="85" t="s">
        <v>377</v>
      </c>
      <c r="C167" s="50" t="s">
        <v>378</v>
      </c>
      <c r="D167" s="242">
        <v>423</v>
      </c>
      <c r="E167" s="242">
        <v>785.25</v>
      </c>
      <c r="F167" s="52">
        <f t="shared" si="31"/>
        <v>185.63829787234042</v>
      </c>
    </row>
    <row r="168" spans="1:6" ht="12.75" customHeight="1" x14ac:dyDescent="0.2">
      <c r="A168" s="53">
        <v>3214</v>
      </c>
      <c r="B168" s="85" t="s">
        <v>379</v>
      </c>
      <c r="C168" s="50" t="s">
        <v>380</v>
      </c>
      <c r="D168" s="242">
        <v>557.24</v>
      </c>
      <c r="E168" s="242">
        <v>302.44</v>
      </c>
      <c r="F168" s="52">
        <f t="shared" si="31"/>
        <v>54.274639293661622</v>
      </c>
    </row>
    <row r="169" spans="1:6" ht="12.75" customHeight="1" x14ac:dyDescent="0.2">
      <c r="A169" s="53">
        <v>322</v>
      </c>
      <c r="B169" s="85" t="s">
        <v>381</v>
      </c>
      <c r="C169" s="50" t="s">
        <v>382</v>
      </c>
      <c r="D169" s="51">
        <f t="shared" ref="D169:E169" si="41">SUM(D170:D176)</f>
        <v>65032.24</v>
      </c>
      <c r="E169" s="51">
        <f t="shared" si="41"/>
        <v>51990.80999999999</v>
      </c>
      <c r="F169" s="52">
        <f t="shared" si="31"/>
        <v>79.946208219184811</v>
      </c>
    </row>
    <row r="170" spans="1:6" ht="12.75" customHeight="1" x14ac:dyDescent="0.2">
      <c r="A170" s="53">
        <v>3221</v>
      </c>
      <c r="B170" s="85" t="s">
        <v>383</v>
      </c>
      <c r="C170" s="50" t="s">
        <v>384</v>
      </c>
      <c r="D170" s="242">
        <v>7461.52</v>
      </c>
      <c r="E170" s="242">
        <v>10202.77</v>
      </c>
      <c r="F170" s="52">
        <f t="shared" si="31"/>
        <v>136.73849296121969</v>
      </c>
    </row>
    <row r="171" spans="1:6" ht="12.75" customHeight="1" x14ac:dyDescent="0.2">
      <c r="A171" s="53">
        <v>3222</v>
      </c>
      <c r="B171" s="85" t="s">
        <v>385</v>
      </c>
      <c r="C171" s="50" t="s">
        <v>386</v>
      </c>
      <c r="D171" s="242">
        <v>40801.040000000001</v>
      </c>
      <c r="E171" s="242">
        <v>32933.769999999997</v>
      </c>
      <c r="F171" s="52">
        <f t="shared" si="31"/>
        <v>80.717966992998214</v>
      </c>
    </row>
    <row r="172" spans="1:6" ht="12.75" customHeight="1" x14ac:dyDescent="0.2">
      <c r="A172" s="53">
        <v>3223</v>
      </c>
      <c r="B172" s="85" t="s">
        <v>387</v>
      </c>
      <c r="C172" s="50" t="s">
        <v>388</v>
      </c>
      <c r="D172" s="242">
        <v>12975.55</v>
      </c>
      <c r="E172" s="242">
        <v>8028.54</v>
      </c>
      <c r="F172" s="52">
        <f t="shared" si="31"/>
        <v>61.874371413928507</v>
      </c>
    </row>
    <row r="173" spans="1:6" ht="12.75" customHeight="1" x14ac:dyDescent="0.2">
      <c r="A173" s="53">
        <v>3224</v>
      </c>
      <c r="B173" s="85" t="s">
        <v>389</v>
      </c>
      <c r="C173" s="50" t="s">
        <v>390</v>
      </c>
      <c r="D173" s="242">
        <v>610</v>
      </c>
      <c r="E173" s="242">
        <v>86.1</v>
      </c>
      <c r="F173" s="52">
        <f t="shared" si="31"/>
        <v>14.114754098360654</v>
      </c>
    </row>
    <row r="174" spans="1:6" ht="12.75" customHeight="1" x14ac:dyDescent="0.2">
      <c r="A174" s="53">
        <v>3225</v>
      </c>
      <c r="B174" s="85" t="s">
        <v>391</v>
      </c>
      <c r="C174" s="50" t="s">
        <v>392</v>
      </c>
      <c r="D174" s="242">
        <v>2964.54</v>
      </c>
      <c r="E174" s="242">
        <v>507.96</v>
      </c>
      <c r="F174" s="52">
        <f t="shared" si="31"/>
        <v>17.134530146329617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219.59</v>
      </c>
      <c r="E176" s="242">
        <v>231.67</v>
      </c>
      <c r="F176" s="52">
        <f t="shared" si="31"/>
        <v>105.50116125506625</v>
      </c>
    </row>
    <row r="177" spans="1:6" ht="12.75" customHeight="1" x14ac:dyDescent="0.2">
      <c r="A177" s="53">
        <v>323</v>
      </c>
      <c r="B177" s="85" t="s">
        <v>397</v>
      </c>
      <c r="C177" s="50" t="s">
        <v>398</v>
      </c>
      <c r="D177" s="51">
        <f t="shared" ref="D177:E177" si="42">SUM(D178:D186)</f>
        <v>17718.800000000003</v>
      </c>
      <c r="E177" s="51">
        <f t="shared" si="42"/>
        <v>19902.539999999997</v>
      </c>
      <c r="F177" s="52">
        <f t="shared" si="31"/>
        <v>112.32442377587644</v>
      </c>
    </row>
    <row r="178" spans="1:6" ht="12.75" customHeight="1" x14ac:dyDescent="0.2">
      <c r="A178" s="53">
        <v>3231</v>
      </c>
      <c r="B178" s="85" t="s">
        <v>399</v>
      </c>
      <c r="C178" s="50" t="s">
        <v>400</v>
      </c>
      <c r="D178" s="242">
        <v>2446.67</v>
      </c>
      <c r="E178" s="242">
        <v>2749.77</v>
      </c>
      <c r="F178" s="52">
        <f t="shared" si="31"/>
        <v>112.38826650099931</v>
      </c>
    </row>
    <row r="179" spans="1:6" ht="12.75" customHeight="1" x14ac:dyDescent="0.2">
      <c r="A179" s="53">
        <v>3232</v>
      </c>
      <c r="B179" s="85" t="s">
        <v>401</v>
      </c>
      <c r="C179" s="50" t="s">
        <v>402</v>
      </c>
      <c r="D179" s="242">
        <v>8688.75</v>
      </c>
      <c r="E179" s="242">
        <v>7003.53</v>
      </c>
      <c r="F179" s="52">
        <f t="shared" si="31"/>
        <v>80.604574881312047</v>
      </c>
    </row>
    <row r="180" spans="1:6" ht="12.75" customHeight="1" x14ac:dyDescent="0.2">
      <c r="A180" s="53">
        <v>3233</v>
      </c>
      <c r="B180" s="85" t="s">
        <v>403</v>
      </c>
      <c r="C180" s="50" t="s">
        <v>404</v>
      </c>
      <c r="D180" s="242">
        <v>84.85</v>
      </c>
      <c r="E180" s="242">
        <v>940</v>
      </c>
      <c r="F180" s="52">
        <f t="shared" si="31"/>
        <v>1107.8373600471421</v>
      </c>
    </row>
    <row r="181" spans="1:6" ht="12.75" customHeight="1" x14ac:dyDescent="0.2">
      <c r="A181" s="53">
        <v>3234</v>
      </c>
      <c r="B181" s="85" t="s">
        <v>405</v>
      </c>
      <c r="C181" s="50" t="s">
        <v>406</v>
      </c>
      <c r="D181" s="242">
        <v>1655.67</v>
      </c>
      <c r="E181" s="242">
        <v>2846.87</v>
      </c>
      <c r="F181" s="52">
        <f t="shared" si="31"/>
        <v>171.94670435533649</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1480.46</v>
      </c>
      <c r="E183" s="242">
        <v>2462.48</v>
      </c>
      <c r="F183" s="52">
        <f t="shared" si="31"/>
        <v>166.33208597327857</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3330.4</v>
      </c>
      <c r="E185" s="242">
        <v>3899.89</v>
      </c>
      <c r="F185" s="52">
        <f t="shared" si="31"/>
        <v>117.09974777804469</v>
      </c>
    </row>
    <row r="186" spans="1:6" ht="12.75" customHeight="1" x14ac:dyDescent="0.2">
      <c r="A186" s="53">
        <v>3239</v>
      </c>
      <c r="B186" s="85" t="s">
        <v>415</v>
      </c>
      <c r="C186" s="50" t="s">
        <v>416</v>
      </c>
      <c r="D186" s="242">
        <v>32</v>
      </c>
      <c r="E186" s="242">
        <v>0</v>
      </c>
      <c r="F186" s="52">
        <f t="shared" si="31"/>
        <v>0</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3881.6400000000003</v>
      </c>
      <c r="E188" s="51">
        <f t="shared" si="43"/>
        <v>3496.11</v>
      </c>
      <c r="F188" s="52">
        <f t="shared" si="31"/>
        <v>90.067857915726336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59.73</v>
      </c>
      <c r="E190" s="242">
        <v>59.73</v>
      </c>
      <c r="F190" s="52">
        <f t="shared" si="31"/>
        <v>100</v>
      </c>
    </row>
    <row r="191" spans="1:6" ht="12.75" customHeight="1" x14ac:dyDescent="0.2">
      <c r="A191" s="53">
        <v>3293</v>
      </c>
      <c r="B191" s="85" t="s">
        <v>425</v>
      </c>
      <c r="C191" s="50" t="s">
        <v>426</v>
      </c>
      <c r="D191" s="242">
        <v>422.08</v>
      </c>
      <c r="E191" s="242">
        <v>204.16</v>
      </c>
      <c r="F191" s="52">
        <f t="shared" si="31"/>
        <v>48.369977255496586</v>
      </c>
    </row>
    <row r="192" spans="1:6" ht="12.75" customHeight="1" x14ac:dyDescent="0.2">
      <c r="A192" s="53">
        <v>3294</v>
      </c>
      <c r="B192" s="85" t="s">
        <v>427</v>
      </c>
      <c r="C192" s="50" t="s">
        <v>428</v>
      </c>
      <c r="D192" s="242">
        <v>212.91</v>
      </c>
      <c r="E192" s="242">
        <v>243.09</v>
      </c>
      <c r="F192" s="52">
        <f t="shared" si="31"/>
        <v>114.1750035226152</v>
      </c>
    </row>
    <row r="193" spans="1:6" ht="12.75" customHeight="1" x14ac:dyDescent="0.2">
      <c r="A193" s="53">
        <v>3295</v>
      </c>
      <c r="B193" s="85" t="s">
        <v>429</v>
      </c>
      <c r="C193" s="50" t="s">
        <v>430</v>
      </c>
      <c r="D193" s="242">
        <v>1899</v>
      </c>
      <c r="E193" s="242">
        <v>2449.44</v>
      </c>
      <c r="F193" s="52">
        <f t="shared" si="31"/>
        <v>128.98578199052133</v>
      </c>
    </row>
    <row r="194" spans="1:6" ht="12.75" customHeight="1" x14ac:dyDescent="0.2">
      <c r="A194" s="53" t="s">
        <v>431</v>
      </c>
      <c r="B194" s="85" t="s">
        <v>432</v>
      </c>
      <c r="C194" s="50" t="s">
        <v>431</v>
      </c>
      <c r="D194" s="242">
        <v>1017.17</v>
      </c>
      <c r="E194" s="242">
        <v>217.65</v>
      </c>
      <c r="F194" s="52">
        <f t="shared" si="31"/>
        <v>21.397603153848426</v>
      </c>
    </row>
    <row r="195" spans="1:6" ht="12.75" customHeight="1" x14ac:dyDescent="0.2">
      <c r="A195" s="53">
        <v>3299</v>
      </c>
      <c r="B195" s="85" t="s">
        <v>433</v>
      </c>
      <c r="C195" s="50" t="s">
        <v>434</v>
      </c>
      <c r="D195" s="242">
        <v>270.75</v>
      </c>
      <c r="E195" s="242">
        <v>322.04000000000002</v>
      </c>
      <c r="F195" s="52">
        <f t="shared" si="31"/>
        <v>118.94367497691599</v>
      </c>
    </row>
    <row r="196" spans="1:6" ht="12.75" customHeight="1" x14ac:dyDescent="0.2">
      <c r="A196" s="53">
        <v>34</v>
      </c>
      <c r="B196" s="232" t="s">
        <v>435</v>
      </c>
      <c r="C196" s="50" t="s">
        <v>436</v>
      </c>
      <c r="D196" s="51">
        <f t="shared" ref="D196:E196" si="44">D197+D202+D210</f>
        <v>1073.76</v>
      </c>
      <c r="E196" s="51">
        <f t="shared" si="44"/>
        <v>919.82</v>
      </c>
      <c r="F196" s="52">
        <f t="shared" si="31"/>
        <v>85.663462971241259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1073.76</v>
      </c>
      <c r="E210" s="51">
        <f t="shared" si="47"/>
        <v>919.82</v>
      </c>
      <c r="F210" s="52">
        <f t="shared" si="31"/>
        <v>85.663462971241259</v>
      </c>
    </row>
    <row r="211" spans="1:6" ht="12.75" customHeight="1" x14ac:dyDescent="0.2">
      <c r="A211" s="53">
        <v>3431</v>
      </c>
      <c r="B211" s="232" t="s">
        <v>465</v>
      </c>
      <c r="C211" s="50" t="s">
        <v>466</v>
      </c>
      <c r="D211" s="242">
        <v>612.87</v>
      </c>
      <c r="E211" s="242">
        <v>806.99</v>
      </c>
      <c r="F211" s="52">
        <f t="shared" si="31"/>
        <v>131.67392758660074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460.89</v>
      </c>
      <c r="E213" s="242">
        <v>112.83</v>
      </c>
      <c r="F213" s="52">
        <f t="shared" si="31"/>
        <v>24.480895658400055</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11720.13</v>
      </c>
      <c r="E252" s="51">
        <f t="shared" si="63"/>
        <v>12174.19</v>
      </c>
      <c r="F252" s="52">
        <f t="shared" ref="F252:F258" si="64">IF(D252&lt;&gt;0,IF(E252/D252&gt;=100,"&gt;&gt;100",E252/D252*100),"-")</f>
        <v>103.87418910882388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11720.13</v>
      </c>
      <c r="E259" s="51">
        <f t="shared" si="66"/>
        <v>12174.19</v>
      </c>
      <c r="F259" s="52">
        <f t="shared" ref="F259:F262" si="67">IF(D259&lt;&gt;0,IF(E259/D259&gt;=100,"&gt;&gt;100",E259/D259*100),"-")</f>
        <v>103.87418910882388</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11720.13</v>
      </c>
      <c r="E261" s="242">
        <v>12174.19</v>
      </c>
      <c r="F261" s="52">
        <f t="shared" si="67"/>
        <v>103.87418910882388</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406.62</v>
      </c>
      <c r="E263" s="51">
        <f t="shared" si="68"/>
        <v>370.64</v>
      </c>
      <c r="F263" s="52">
        <f t="shared" ref="F263:F267" si="69">IF(D263&lt;&gt;0,IF(E263/D263&gt;=100,"&gt;&gt;100",E263/D263*100),"-")</f>
        <v>91.151443608282918</v>
      </c>
    </row>
    <row r="264" spans="1:6" ht="12.75" customHeight="1" x14ac:dyDescent="0.2">
      <c r="A264" s="53">
        <v>381</v>
      </c>
      <c r="B264" s="85" t="s">
        <v>567</v>
      </c>
      <c r="C264" s="50" t="s">
        <v>568</v>
      </c>
      <c r="D264" s="51">
        <f t="shared" ref="D264:E264" si="70">SUM(D265:D267)</f>
        <v>406.62</v>
      </c>
      <c r="E264" s="51">
        <f t="shared" si="70"/>
        <v>370.64</v>
      </c>
      <c r="F264" s="52">
        <f t="shared" si="69"/>
        <v>91.151443608282918</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406.62</v>
      </c>
      <c r="E266" s="242">
        <v>370.64</v>
      </c>
      <c r="F266" s="52">
        <f t="shared" si="69"/>
        <v>91.151443608282918</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744319.8</v>
      </c>
      <c r="E289" s="51">
        <f t="shared" si="79"/>
        <v>914374.80999999994</v>
      </c>
      <c r="F289" s="52">
        <f t="shared" si="76"/>
        <v>122.84703564247516</v>
      </c>
    </row>
    <row r="290" spans="1:6" ht="12.75" customHeight="1" x14ac:dyDescent="0.2">
      <c r="A290" s="53" t="s">
        <v>608</v>
      </c>
      <c r="B290" s="85" t="s">
        <v>619</v>
      </c>
      <c r="C290" s="50" t="s">
        <v>620</v>
      </c>
      <c r="D290" s="51">
        <f>IF(D6&gt;=D289,D6-D289,0)</f>
        <v>12778.409999999916</v>
      </c>
      <c r="E290" s="51">
        <f>IF(E6&gt;=E289,E6-E289,0)</f>
        <v>19817.770000000019</v>
      </c>
      <c r="F290" s="52">
        <f t="shared" si="76"/>
        <v>155.08791782389318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25045.14</v>
      </c>
      <c r="E292" s="242">
        <v>25333.64</v>
      </c>
      <c r="F292" s="52">
        <f t="shared" si="76"/>
        <v>101.15192009307994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39.840000000000003</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12894.07</v>
      </c>
      <c r="E350" s="51">
        <f t="shared" si="95"/>
        <v>18184.48</v>
      </c>
      <c r="F350" s="52">
        <f t="shared" si="81"/>
        <v>141.02979121410075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12894.07</v>
      </c>
      <c r="E363" s="51">
        <f t="shared" si="99"/>
        <v>18184.48</v>
      </c>
      <c r="F363" s="52">
        <f t="shared" si="81"/>
        <v>141.02979121410075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2133.4299999999998</v>
      </c>
      <c r="E369" s="51">
        <f t="shared" si="101"/>
        <v>6164.39</v>
      </c>
      <c r="F369" s="52">
        <f t="shared" si="81"/>
        <v>288.94268853442583</v>
      </c>
    </row>
    <row r="370" spans="1:6" ht="12.75" customHeight="1" x14ac:dyDescent="0.2">
      <c r="A370" s="53">
        <v>4221</v>
      </c>
      <c r="B370" s="85" t="s">
        <v>674</v>
      </c>
      <c r="C370" s="50" t="s">
        <v>766</v>
      </c>
      <c r="D370" s="242">
        <v>1350.36</v>
      </c>
      <c r="E370" s="242">
        <v>5560.64</v>
      </c>
      <c r="F370" s="52">
        <f t="shared" si="81"/>
        <v>411.78944873959546</v>
      </c>
    </row>
    <row r="371" spans="1:6" ht="12.75" customHeight="1" x14ac:dyDescent="0.2">
      <c r="A371" s="53">
        <v>4222</v>
      </c>
      <c r="B371" s="85" t="s">
        <v>767</v>
      </c>
      <c r="C371" s="50" t="s">
        <v>768</v>
      </c>
      <c r="D371" s="242">
        <v>783.07</v>
      </c>
      <c r="E371" s="242">
        <v>0</v>
      </c>
      <c r="F371" s="52">
        <f t="shared" si="81"/>
        <v>0</v>
      </c>
    </row>
    <row r="372" spans="1:6" ht="12.75" customHeight="1" x14ac:dyDescent="0.2">
      <c r="A372" s="53">
        <v>4223</v>
      </c>
      <c r="B372" s="85" t="s">
        <v>678</v>
      </c>
      <c r="C372" s="50" t="s">
        <v>769</v>
      </c>
      <c r="D372" s="242">
        <v>0</v>
      </c>
      <c r="E372" s="242">
        <v>603.75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10760.64</v>
      </c>
      <c r="E383" s="51">
        <f t="shared" si="103"/>
        <v>12020.09</v>
      </c>
      <c r="F383" s="52">
        <f t="shared" si="81"/>
        <v>111.70422948820888</v>
      </c>
    </row>
    <row r="384" spans="1:6" ht="12.75" customHeight="1" x14ac:dyDescent="0.2">
      <c r="A384" s="53">
        <v>4241</v>
      </c>
      <c r="B384" s="85" t="s">
        <v>783</v>
      </c>
      <c r="C384" s="50" t="s">
        <v>784</v>
      </c>
      <c r="D384" s="242">
        <v>10760.64</v>
      </c>
      <c r="E384" s="242">
        <v>12020.09</v>
      </c>
      <c r="F384" s="52">
        <f t="shared" si="81"/>
        <v>111.70422948820888</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12894.07</v>
      </c>
      <c r="E408" s="51">
        <f t="shared" si="111"/>
        <v>18184.48</v>
      </c>
      <c r="F408" s="52">
        <f t="shared" si="81"/>
        <v>141.02979121410075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33002.85</v>
      </c>
      <c r="E410" s="242">
        <v>33447.4</v>
      </c>
      <c r="F410" s="52">
        <f t="shared" si="81"/>
        <v>101.3470048798816</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757098.21</v>
      </c>
      <c r="E412" s="51">
        <f>E6+E298</f>
        <v>934192.58</v>
      </c>
      <c r="F412" s="52">
        <f t="shared" si="81"/>
        <v>123.39120178345158</v>
      </c>
    </row>
    <row r="413" spans="1:6" ht="12.75" customHeight="1" x14ac:dyDescent="0.2">
      <c r="A413" s="53" t="s">
        <v>608</v>
      </c>
      <c r="B413" s="85" t="s">
        <v>831</v>
      </c>
      <c r="C413" s="50" t="s">
        <v>832</v>
      </c>
      <c r="D413" s="51">
        <f t="shared" ref="D413:E413" si="112">D289+D350</f>
        <v>757213.87</v>
      </c>
      <c r="E413" s="51">
        <f t="shared" si="112"/>
        <v>932559.28999999992</v>
      </c>
      <c r="F413" s="52">
        <f t="shared" si="81"/>
        <v>123.15665718061925</v>
      </c>
    </row>
    <row r="414" spans="1:6" ht="12.75" customHeight="1" x14ac:dyDescent="0.2">
      <c r="A414" s="53" t="s">
        <v>608</v>
      </c>
      <c r="B414" s="85" t="s">
        <v>833</v>
      </c>
      <c r="C414" s="50" t="s">
        <v>834</v>
      </c>
      <c r="D414" s="51">
        <f t="shared" ref="D414:E414" si="113">IF(D412&gt;=D413,D412-D413,0)</f>
        <v>0</v>
      </c>
      <c r="E414" s="51">
        <f t="shared" si="113"/>
        <v>1633.2900000000373</v>
      </c>
      <c r="F414" s="52" t="str">
        <f t="shared" si="81"/>
        <v>-</v>
      </c>
    </row>
    <row r="415" spans="1:6" ht="12.75" customHeight="1" x14ac:dyDescent="0.2">
      <c r="A415" s="53" t="s">
        <v>608</v>
      </c>
      <c r="B415" s="85" t="s">
        <v>835</v>
      </c>
      <c r="C415" s="50" t="s">
        <v>836</v>
      </c>
      <c r="D415" s="51">
        <f t="shared" ref="D415:E415" si="114">IF(D413&gt;=D412,D413-D412,0)</f>
        <v>115.6600000000326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7957.7099999999991</v>
      </c>
      <c r="E417" s="51">
        <f t="shared" si="116"/>
        <v>8113.760000000002</v>
      </c>
      <c r="F417" s="52">
        <f t="shared" si="81"/>
        <v>101.9609912902079</v>
      </c>
    </row>
    <row r="418" spans="1:6" ht="12.75" customHeight="1" x14ac:dyDescent="0.2">
      <c r="A418" s="55" t="s">
        <v>842</v>
      </c>
      <c r="B418" s="233" t="s">
        <v>843</v>
      </c>
      <c r="C418" s="56" t="s">
        <v>844</v>
      </c>
      <c r="D418" s="62">
        <f t="shared" ref="D418:E418" si="117">D294+D411</f>
        <v>39.840000000000003</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757098.21</v>
      </c>
      <c r="E639" s="51">
        <f t="shared" si="180"/>
        <v>934192.58</v>
      </c>
      <c r="F639" s="52">
        <f t="shared" si="119"/>
        <v>123.39120178345158</v>
      </c>
    </row>
    <row r="640" spans="1:6" ht="12.75" customHeight="1" x14ac:dyDescent="0.2">
      <c r="A640" s="53" t="s">
        <v>608</v>
      </c>
      <c r="B640" s="85" t="s">
        <v>1277</v>
      </c>
      <c r="C640" s="50" t="s">
        <v>1278</v>
      </c>
      <c r="D640" s="51">
        <f t="shared" ref="D640:E640" si="181">D413+D528</f>
        <v>757213.87</v>
      </c>
      <c r="E640" s="51">
        <f t="shared" si="181"/>
        <v>932559.28999999992</v>
      </c>
      <c r="F640" s="52">
        <f t="shared" si="119"/>
        <v>123.15665718061925</v>
      </c>
    </row>
    <row r="641" spans="1:6" ht="12.75" customHeight="1" x14ac:dyDescent="0.2">
      <c r="A641" s="53" t="s">
        <v>608</v>
      </c>
      <c r="B641" s="85" t="s">
        <v>1279</v>
      </c>
      <c r="C641" s="50" t="s">
        <v>1280</v>
      </c>
      <c r="D641" s="51">
        <f t="shared" ref="D641:E641" si="182">IF(D639&gt;=D640,D639-D640,0)</f>
        <v>0</v>
      </c>
      <c r="E641" s="51">
        <f t="shared" si="182"/>
        <v>1633.2900000000373</v>
      </c>
      <c r="F641" s="52" t="str">
        <f t="shared" si="119"/>
        <v>-</v>
      </c>
    </row>
    <row r="642" spans="1:6" ht="12.75" customHeight="1" x14ac:dyDescent="0.2">
      <c r="A642" s="53" t="s">
        <v>608</v>
      </c>
      <c r="B642" s="85" t="s">
        <v>1281</v>
      </c>
      <c r="C642" s="50" t="s">
        <v>1282</v>
      </c>
      <c r="D642" s="51">
        <f t="shared" ref="D642:E642" si="183">IF(D640&gt;=D639,D640-D639,0)</f>
        <v>115.6600000000326</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7957.7099999999991</v>
      </c>
      <c r="E644" s="51">
        <f t="shared" si="185"/>
        <v>8113.760000000002</v>
      </c>
      <c r="F644" s="52">
        <f t="shared" si="119"/>
        <v>101.9609912902079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8073.3700000000317</v>
      </c>
      <c r="E646" s="51">
        <f t="shared" si="187"/>
        <v>6480.4699999999648</v>
      </c>
      <c r="F646" s="52">
        <f t="shared" si="119"/>
        <v>80.269701500116298</v>
      </c>
    </row>
    <row r="647" spans="1:6" ht="24" x14ac:dyDescent="0.2">
      <c r="A647" s="55" t="s">
        <v>1291</v>
      </c>
      <c r="B647" s="233" t="s">
        <v>1292</v>
      </c>
      <c r="C647" s="56" t="s">
        <v>1291</v>
      </c>
      <c r="D647" s="243">
        <v>58452.45</v>
      </c>
      <c r="E647" s="243">
        <v>68993.899999999994</v>
      </c>
      <c r="F647" s="57">
        <f t="shared" si="119"/>
        <v>118.03423124265964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6409.73</v>
      </c>
      <c r="E649" s="242">
        <v>17410.560000000001</v>
      </c>
      <c r="F649" s="52">
        <f t="shared" ref="F649:F724" si="188">IF(D649&lt;&gt;0,IF(E649/D649&gt;=100,"&gt;&gt;100",E649/D649*100),"-")</f>
        <v>271.62704201269008</v>
      </c>
    </row>
    <row r="650" spans="1:6" ht="12.75" customHeight="1" x14ac:dyDescent="0.2">
      <c r="A650" s="53" t="s">
        <v>1296</v>
      </c>
      <c r="B650" s="85" t="s">
        <v>1297</v>
      </c>
      <c r="C650" s="50" t="s">
        <v>1296</v>
      </c>
      <c r="D650" s="242">
        <v>71011.28</v>
      </c>
      <c r="E650" s="242">
        <v>79806.39</v>
      </c>
      <c r="F650" s="52">
        <f t="shared" si="188"/>
        <v>112.38551114696145</v>
      </c>
    </row>
    <row r="651" spans="1:6" ht="12.75" customHeight="1" x14ac:dyDescent="0.2">
      <c r="A651" s="53" t="s">
        <v>1298</v>
      </c>
      <c r="B651" s="85" t="s">
        <v>1299</v>
      </c>
      <c r="C651" s="50" t="s">
        <v>1298</v>
      </c>
      <c r="D651" s="242">
        <v>60010.45</v>
      </c>
      <c r="E651" s="242">
        <v>90599.31</v>
      </c>
      <c r="F651" s="52">
        <f t="shared" si="188"/>
        <v>150.9725556132307</v>
      </c>
    </row>
    <row r="652" spans="1:6" ht="24" x14ac:dyDescent="0.2">
      <c r="A652" s="53">
        <v>11</v>
      </c>
      <c r="B652" s="85" t="s">
        <v>1300</v>
      </c>
      <c r="C652" s="50" t="s">
        <v>1301</v>
      </c>
      <c r="D652" s="51">
        <f t="shared" ref="D652:E652" si="189">+D649+D650-D651</f>
        <v>17410.559999999998</v>
      </c>
      <c r="E652" s="51">
        <f t="shared" si="189"/>
        <v>6617.6399999999994</v>
      </c>
      <c r="F652" s="52">
        <f t="shared" si="188"/>
        <v>38.009346052051171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33</v>
      </c>
      <c r="E654" s="262">
        <v>34</v>
      </c>
      <c r="F654" s="52">
        <f t="shared" si="188"/>
        <v>103.03030303030303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33</v>
      </c>
      <c r="E656" s="262">
        <v>34</v>
      </c>
      <c r="F656" s="52">
        <f t="shared" si="188"/>
        <v>103.03030303030303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673039.34</v>
      </c>
      <c r="E675" s="242">
        <v>840587.13</v>
      </c>
      <c r="F675" s="52">
        <f t="shared" si="188"/>
        <v>124.89420454976674</v>
      </c>
    </row>
    <row r="676" spans="1:6" ht="24" x14ac:dyDescent="0.2">
      <c r="A676" s="53">
        <v>63613</v>
      </c>
      <c r="B676" s="232" t="s">
        <v>1349</v>
      </c>
      <c r="C676" s="50" t="s">
        <v>1350</v>
      </c>
      <c r="D676" s="242">
        <v>100</v>
      </c>
      <c r="E676" s="242">
        <v>833.69</v>
      </c>
      <c r="F676" s="52">
        <f t="shared" si="188"/>
        <v>833.69</v>
      </c>
    </row>
    <row r="677" spans="1:6" ht="24" x14ac:dyDescent="0.2">
      <c r="A677" s="53">
        <v>63622</v>
      </c>
      <c r="B677" s="232" t="s">
        <v>1351</v>
      </c>
      <c r="C677" s="50" t="s">
        <v>1352</v>
      </c>
      <c r="D677" s="242">
        <v>9804.9</v>
      </c>
      <c r="E677" s="242">
        <v>11631.59</v>
      </c>
      <c r="F677" s="52">
        <f t="shared" si="188"/>
        <v>118.63037868820692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288.75</v>
      </c>
      <c r="E712" s="242">
        <v>322.04000000000002</v>
      </c>
      <c r="F712" s="52">
        <f t="shared" si="188"/>
        <v>111.52900432900435</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2101.4699999999998</v>
      </c>
      <c r="E716" s="242">
        <v>4359.6400000000003</v>
      </c>
      <c r="F716" s="52">
        <f t="shared" si="188"/>
        <v>207.45668508234715</v>
      </c>
    </row>
    <row r="717" spans="1:6" ht="12.75" customHeight="1" x14ac:dyDescent="0.2">
      <c r="A717" s="53">
        <v>31215</v>
      </c>
      <c r="B717" s="85" t="s">
        <v>1413</v>
      </c>
      <c r="C717" s="50" t="s">
        <v>1414</v>
      </c>
      <c r="D717" s="242">
        <v>3303.95</v>
      </c>
      <c r="E717" s="242">
        <v>882.88</v>
      </c>
      <c r="F717" s="52">
        <f t="shared" si="188"/>
        <v>26.721954024727978</v>
      </c>
    </row>
    <row r="718" spans="1:6" ht="12.75" customHeight="1" x14ac:dyDescent="0.2">
      <c r="A718" s="53">
        <v>32121</v>
      </c>
      <c r="B718" s="85" t="s">
        <v>1415</v>
      </c>
      <c r="C718" s="50" t="s">
        <v>1416</v>
      </c>
      <c r="D718" s="242">
        <v>16617.240000000002</v>
      </c>
      <c r="E718" s="242">
        <v>28850.78</v>
      </c>
      <c r="F718" s="52">
        <f t="shared" si="188"/>
        <v>173.61956618547964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1344.16</v>
      </c>
      <c r="E720" s="242">
        <v>2416.2800000000002</v>
      </c>
      <c r="F720" s="52">
        <f t="shared" si="188"/>
        <v>179.76133793596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32</v>
      </c>
      <c r="E724" s="242"/>
      <c r="F724" s="52">
        <f t="shared" si="188"/>
        <v>0</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11720.13</v>
      </c>
      <c r="E828" s="242">
        <v>12174.19</v>
      </c>
      <c r="F828" s="52">
        <f t="shared" si="190"/>
        <v>103.87418910882388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2" workbookViewId="0">
      <selection activeCell="N296" sqref="N29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823431.62999999977</v>
      </c>
      <c r="E6" s="229">
        <f t="shared" si="0"/>
        <v>811944.04999999981</v>
      </c>
      <c r="F6" s="230">
        <f t="shared" ref="F6:F260" si="1">IF(D6&gt;0,IF(E6/D6&gt;=100,"&gt;&gt;100",E6/D6*100),"-")</f>
        <v>98.604913925883565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736099.0299999998</v>
      </c>
      <c r="E7" s="104">
        <f t="shared" si="2"/>
        <v>734980.60999999987</v>
      </c>
      <c r="F7" s="93">
        <f t="shared" si="1"/>
        <v>99.848061204482235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736099.0299999998</v>
      </c>
      <c r="E12" s="104">
        <f t="shared" si="3"/>
        <v>734980.60999999987</v>
      </c>
      <c r="F12" s="93">
        <f t="shared" si="1"/>
        <v>99.848061204482235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716053.05999999982</v>
      </c>
      <c r="E13" s="104">
        <f t="shared" si="4"/>
        <v>701845.33999999985</v>
      </c>
      <c r="F13" s="93">
        <f t="shared" si="1"/>
        <v>98.015828603539518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1048969.17</v>
      </c>
      <c r="E15" s="247">
        <v>1048969.17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21912.22</v>
      </c>
      <c r="E17" s="247">
        <v>21912.22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354828.33</v>
      </c>
      <c r="E18" s="247">
        <v>369036.05</v>
      </c>
      <c r="F18" s="93">
        <f t="shared" si="1"/>
        <v>104.00411094570718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12665.119999999995</v>
      </c>
      <c r="E19" s="104">
        <f t="shared" si="5"/>
        <v>25563.600000000006</v>
      </c>
      <c r="F19" s="93">
        <f t="shared" si="1"/>
        <v>201.84254077339983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131206.68</v>
      </c>
      <c r="E20" s="247">
        <v>160493.09</v>
      </c>
      <c r="F20" s="93">
        <f t="shared" si="1"/>
        <v>122.32082238495785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5016.78</v>
      </c>
      <c r="E21" s="247">
        <v>19280.41</v>
      </c>
      <c r="F21" s="93">
        <f t="shared" si="1"/>
        <v>384.3184273577873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6546.39</v>
      </c>
      <c r="E22" s="247">
        <v>7150.14</v>
      </c>
      <c r="F22" s="93">
        <f t="shared" si="1"/>
        <v>109.22264026432889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1177.49</v>
      </c>
      <c r="E25" s="247">
        <v>1177.49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4485.05</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131282.22</v>
      </c>
      <c r="E28" s="247">
        <v>167022.57999999999</v>
      </c>
      <c r="F28" s="93">
        <f t="shared" si="1"/>
        <v>127.22406735656968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7380.8500000000058</v>
      </c>
      <c r="E35" s="104">
        <f t="shared" si="7"/>
        <v>7571.6699999999983</v>
      </c>
      <c r="F35" s="93">
        <f t="shared" si="1"/>
        <v>102.58533908696141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78317.320000000007</v>
      </c>
      <c r="E36" s="247">
        <v>90337.41</v>
      </c>
      <c r="F36" s="93">
        <f t="shared" si="1"/>
        <v>115.34793325410011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70936.47</v>
      </c>
      <c r="E40" s="247">
        <v>82765.740000000005</v>
      </c>
      <c r="F40" s="93">
        <f t="shared" si="1"/>
        <v>116.67586503811087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38417.5</v>
      </c>
      <c r="E54" s="247">
        <v>38925.46</v>
      </c>
      <c r="F54" s="93">
        <f t="shared" si="1"/>
        <v>101.32220993037026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38417.5</v>
      </c>
      <c r="E55" s="247">
        <v>38925.46</v>
      </c>
      <c r="F55" s="93">
        <f t="shared" si="1"/>
        <v>101.32220993037026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87332.6</v>
      </c>
      <c r="E68" s="104">
        <f t="shared" si="13"/>
        <v>76963.439999999988</v>
      </c>
      <c r="F68" s="93">
        <f t="shared" si="1"/>
        <v>88.126816332045522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17410.560000000001</v>
      </c>
      <c r="E69" s="104">
        <f t="shared" si="14"/>
        <v>6617.6399999999994</v>
      </c>
      <c r="F69" s="93">
        <f t="shared" si="1"/>
        <v>38.009346052051164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17345.93</v>
      </c>
      <c r="E70" s="104">
        <f t="shared" si="15"/>
        <v>6400.61</v>
      </c>
      <c r="F70" s="93">
        <f t="shared" si="1"/>
        <v>36.899779948379816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17345.93</v>
      </c>
      <c r="E72" s="247">
        <v>6400.61</v>
      </c>
      <c r="F72" s="93">
        <f t="shared" si="1"/>
        <v>36.899779948379816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64.63</v>
      </c>
      <c r="E76" s="247">
        <v>217.03</v>
      </c>
      <c r="F76" s="93">
        <f t="shared" si="1"/>
        <v>335.80380628191244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11429.75</v>
      </c>
      <c r="E78" s="104">
        <f>E79+SUM(E82:E84)-E85+E86</f>
        <v>1351.8999999999999</v>
      </c>
      <c r="F78" s="93">
        <f t="shared" si="1"/>
        <v>11.827905247271374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172.31</v>
      </c>
      <c r="E84" s="247">
        <v>172.31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11257.44</v>
      </c>
      <c r="E86" s="247">
        <v>1179.5899999999999</v>
      </c>
      <c r="F86" s="93">
        <f t="shared" si="1"/>
        <v>10.478314785599567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39.840000000000003</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39.840000000000003</v>
      </c>
      <c r="E158" s="247">
        <v>0</v>
      </c>
      <c r="F158" s="93">
        <f t="shared" si="1"/>
        <v>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58452.45</v>
      </c>
      <c r="E170" s="104">
        <f t="shared" si="29"/>
        <v>68993.899999999994</v>
      </c>
      <c r="F170" s="93">
        <f t="shared" si="1"/>
        <v>118.03423124265964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58452.45</v>
      </c>
      <c r="E173" s="247">
        <v>68993.899999999994</v>
      </c>
      <c r="F173" s="93">
        <f t="shared" si="1"/>
        <v>118.03423124265964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823431.63</v>
      </c>
      <c r="E175" s="104">
        <f t="shared" si="30"/>
        <v>811944.05</v>
      </c>
      <c r="F175" s="93">
        <f t="shared" si="1"/>
        <v>98.604913925883565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95366.13</v>
      </c>
      <c r="E176" s="104">
        <f t="shared" si="31"/>
        <v>83443.909999999989</v>
      </c>
      <c r="F176" s="93">
        <f t="shared" si="1"/>
        <v>87.498475611834081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85419.680000000008</v>
      </c>
      <c r="E177" s="104">
        <f t="shared" si="32"/>
        <v>83443.909999999989</v>
      </c>
      <c r="F177" s="93">
        <f t="shared" si="1"/>
        <v>97.686985013289657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58200.51</v>
      </c>
      <c r="E178" s="247">
        <v>70842.06</v>
      </c>
      <c r="F178" s="93">
        <f t="shared" si="1"/>
        <v>121.72068595275196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15728.68</v>
      </c>
      <c r="E179" s="247">
        <v>11020.12</v>
      </c>
      <c r="F179" s="93">
        <f t="shared" si="1"/>
        <v>70.063857869827601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11.36</v>
      </c>
      <c r="E180" s="104">
        <f t="shared" si="33"/>
        <v>175.05</v>
      </c>
      <c r="F180" s="93">
        <f t="shared" si="1"/>
        <v>1540.9330985915494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11.36</v>
      </c>
      <c r="E183" s="247">
        <v>175.05</v>
      </c>
      <c r="F183" s="93">
        <f t="shared" si="1"/>
        <v>1540.9330985915494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11479.13</v>
      </c>
      <c r="E188" s="247">
        <v>1406.68</v>
      </c>
      <c r="F188" s="93">
        <f t="shared" si="1"/>
        <v>12.254238779419696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9946.4500000000007</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728065.5</v>
      </c>
      <c r="E237" s="104">
        <f t="shared" si="41"/>
        <v>728500.14</v>
      </c>
      <c r="F237" s="93">
        <f t="shared" si="1"/>
        <v>100.05969792553005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736099.03</v>
      </c>
      <c r="E238" s="104">
        <f t="shared" si="42"/>
        <v>734980.61</v>
      </c>
      <c r="F238" s="93">
        <f t="shared" si="1"/>
        <v>99.848061204482221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736099.03</v>
      </c>
      <c r="E239" s="104">
        <f t="shared" si="43"/>
        <v>734980.61</v>
      </c>
      <c r="F239" s="93">
        <f t="shared" si="1"/>
        <v>99.848061204482221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734990.87</v>
      </c>
      <c r="E240" s="247">
        <v>733989.26</v>
      </c>
      <c r="F240" s="93">
        <f t="shared" si="1"/>
        <v>99.863724837833701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1108.1600000000001</v>
      </c>
      <c r="E241" s="247">
        <v>991.35</v>
      </c>
      <c r="F241" s="93">
        <f t="shared" si="1"/>
        <v>89.459103378573488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-8073.3699999999953</v>
      </c>
      <c r="E245" s="104">
        <f t="shared" si="45"/>
        <v>-6480.4699999999939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37823.550000000003</v>
      </c>
      <c r="E246" s="104">
        <f t="shared" si="46"/>
        <v>45151.41</v>
      </c>
      <c r="F246" s="93">
        <f t="shared" si="1"/>
        <v>119.37380282918974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37823.550000000003</v>
      </c>
      <c r="E247" s="247">
        <v>45151.41</v>
      </c>
      <c r="F247" s="93">
        <f t="shared" si="1"/>
        <v>119.37380282918974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45896.92</v>
      </c>
      <c r="E250" s="104">
        <f t="shared" si="47"/>
        <v>51631.88</v>
      </c>
      <c r="F250" s="93">
        <f t="shared" si="1"/>
        <v>112.49530469582709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45896.92</v>
      </c>
      <c r="E252" s="247">
        <v>51631.88</v>
      </c>
      <c r="F252" s="93">
        <f t="shared" si="1"/>
        <v>112.49530469582709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39.840000000000003</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7956.21</v>
      </c>
      <c r="E259" s="104">
        <f t="shared" si="49"/>
        <v>7956.21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7956.21</v>
      </c>
      <c r="E260" s="248">
        <v>7956.21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39.840000000000003</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11257.44</v>
      </c>
      <c r="E268" s="247">
        <v>1179.5899999999999</v>
      </c>
      <c r="F268" s="93">
        <f t="shared" si="50"/>
        <v>10.478314785599567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85419.68</v>
      </c>
      <c r="E288" s="247">
        <v>83443.91</v>
      </c>
      <c r="F288" s="93">
        <f t="shared" si="50"/>
        <v>97.686985013289686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9946.4500000000007</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11479.13</v>
      </c>
      <c r="E302" s="247">
        <v>1406.68</v>
      </c>
      <c r="F302" s="93">
        <f t="shared" si="50"/>
        <v>12.254238779419696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2" workbookViewId="0">
      <selection activeCell="J111" sqref="J11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757213.87</v>
      </c>
      <c r="E114" s="81">
        <f t="shared" si="22"/>
        <v>932559.29</v>
      </c>
      <c r="F114" s="63">
        <f t="shared" si="1"/>
        <v>123.15665718061928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757213.87</v>
      </c>
      <c r="E115" s="81">
        <f t="shared" si="23"/>
        <v>932559.29</v>
      </c>
      <c r="F115" s="63">
        <f t="shared" si="1"/>
        <v>123.15665718061928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757213.87</v>
      </c>
      <c r="E117" s="249">
        <v>932559.29</v>
      </c>
      <c r="F117" s="63">
        <f t="shared" si="1"/>
        <v>123.15665718061928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757213.87</v>
      </c>
      <c r="E141" s="106">
        <f t="shared" si="28"/>
        <v>932559.29</v>
      </c>
      <c r="F141" s="82">
        <f t="shared" si="1"/>
        <v>123.15665718061928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22870.05</v>
      </c>
      <c r="E5" s="107">
        <f t="shared" si="0"/>
        <v>22870.05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22870.05</v>
      </c>
      <c r="E22" s="108">
        <f t="shared" si="3"/>
        <v>22870.05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22870.05</v>
      </c>
      <c r="E23" s="108">
        <f t="shared" si="4"/>
        <v>22870.05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22870.05</v>
      </c>
      <c r="E25" s="250">
        <v>22870.05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6" workbookViewId="0">
      <selection activeCell="C32" sqref="C3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95366.13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953068.07999999984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934883.59999999986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820428.69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95785.06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998.32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12544.83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5126.7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18184.48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964990.3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936859.37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807787.14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100493.62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834.63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12544.83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15199.15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28130.93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83443.9099999998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83443.91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83443.91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13519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Vedrana Bašić</cp:lastModifiedBy>
  <cp:lastPrinted>2025-01-31T10:02:05Z</cp:lastPrinted>
  <dcterms:created xsi:type="dcterms:W3CDTF">2022-04-01T05:14:30Z</dcterms:created>
  <dcterms:modified xsi:type="dcterms:W3CDTF">2025-01-31T10:02:14Z</dcterms:modified>
</cp:coreProperties>
</file>